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Page 1" sheetId="1" r:id="rId1"/>
  </sheets>
  <definedNames>
    <definedName name="_xlnm._FilterDatabase" localSheetId="0" hidden="1">'Page 1'!$A$3:$S$275</definedName>
    <definedName name="_xlnm.Print_Area" localSheetId="0">'Page 1'!$A$1:$N$275</definedName>
  </definedNames>
  <calcPr calcId="125725" refMode="R1C1"/>
</workbook>
</file>

<file path=xl/calcChain.xml><?xml version="1.0" encoding="utf-8"?>
<calcChain xmlns="http://schemas.openxmlformats.org/spreadsheetml/2006/main">
  <c r="Q7" i="1"/>
  <c r="Q8"/>
  <c r="Q9"/>
  <c r="Q10"/>
  <c r="R10" s="1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8"/>
  <c r="Q139"/>
  <c r="Q140"/>
  <c r="Q141"/>
  <c r="Q142"/>
  <c r="Q143"/>
  <c r="Q144"/>
  <c r="Q145"/>
  <c r="Q146"/>
  <c r="Q147"/>
  <c r="Q149"/>
  <c r="Q150"/>
  <c r="Q151"/>
  <c r="Q152"/>
  <c r="Q153"/>
  <c r="Q154"/>
  <c r="Q155"/>
  <c r="Q156"/>
  <c r="Q157"/>
  <c r="Q159"/>
  <c r="Q160"/>
  <c r="Q161"/>
  <c r="Q162"/>
  <c r="Q163"/>
  <c r="Q164"/>
  <c r="Q165"/>
  <c r="Q166"/>
  <c r="Q167"/>
  <c r="Q168"/>
  <c r="Q170"/>
  <c r="Q171"/>
  <c r="Q172"/>
  <c r="Q173"/>
  <c r="Q174"/>
  <c r="Q175"/>
  <c r="Q176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8"/>
  <c r="Q199"/>
  <c r="Q200"/>
  <c r="Q201"/>
  <c r="Q202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6"/>
  <c r="Q228"/>
  <c r="Q229"/>
  <c r="Q230"/>
  <c r="Q231"/>
  <c r="Q232"/>
  <c r="Q233"/>
  <c r="Q234"/>
  <c r="Q236"/>
  <c r="Q237"/>
  <c r="Q238"/>
  <c r="Q239"/>
  <c r="Q240"/>
  <c r="Q241"/>
  <c r="Q242"/>
  <c r="Q243"/>
  <c r="Q244"/>
  <c r="Q245"/>
  <c r="Q246"/>
  <c r="Q247"/>
  <c r="Q248"/>
  <c r="Q249"/>
  <c r="Q250"/>
  <c r="Q252"/>
  <c r="Q253"/>
  <c r="Q254"/>
  <c r="Q255"/>
  <c r="Q256"/>
  <c r="Q257"/>
  <c r="Q259"/>
  <c r="Q260"/>
  <c r="Q262"/>
  <c r="Q264"/>
  <c r="Q265"/>
  <c r="Q267"/>
  <c r="Q268"/>
  <c r="Q269"/>
  <c r="Q270"/>
  <c r="Q271"/>
  <c r="Q272"/>
  <c r="Q274"/>
  <c r="Q275"/>
  <c r="R8"/>
  <c r="R9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8"/>
  <c r="R139"/>
  <c r="R140"/>
  <c r="R141"/>
  <c r="R142"/>
  <c r="R143"/>
  <c r="R144"/>
  <c r="R145"/>
  <c r="R146"/>
  <c r="R147"/>
  <c r="R149"/>
  <c r="R150"/>
  <c r="R151"/>
  <c r="R152"/>
  <c r="R153"/>
  <c r="R154"/>
  <c r="R155"/>
  <c r="R156"/>
  <c r="R157"/>
  <c r="R159"/>
  <c r="R160"/>
  <c r="R161"/>
  <c r="R162"/>
  <c r="R163"/>
  <c r="R164"/>
  <c r="R165"/>
  <c r="R166"/>
  <c r="R167"/>
  <c r="R168"/>
  <c r="R170"/>
  <c r="R171"/>
  <c r="R172"/>
  <c r="R173"/>
  <c r="R174"/>
  <c r="R175"/>
  <c r="R176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8"/>
  <c r="R199"/>
  <c r="R200"/>
  <c r="R201"/>
  <c r="R202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6"/>
  <c r="R228"/>
  <c r="R229"/>
  <c r="R230"/>
  <c r="R231"/>
  <c r="R232"/>
  <c r="R233"/>
  <c r="R234"/>
  <c r="R236"/>
  <c r="R237"/>
  <c r="R238"/>
  <c r="R239"/>
  <c r="R240"/>
  <c r="R241"/>
  <c r="R242"/>
  <c r="R243"/>
  <c r="R244"/>
  <c r="R245"/>
  <c r="R246"/>
  <c r="R247"/>
  <c r="R248"/>
  <c r="R249"/>
  <c r="R250"/>
  <c r="R252"/>
  <c r="R253"/>
  <c r="R254"/>
  <c r="R255"/>
  <c r="R256"/>
  <c r="R257"/>
  <c r="R259"/>
  <c r="R260"/>
  <c r="R262"/>
  <c r="R264"/>
  <c r="R265"/>
  <c r="R267"/>
  <c r="R268"/>
  <c r="R269"/>
  <c r="R270"/>
  <c r="R271"/>
  <c r="R272"/>
  <c r="R274"/>
  <c r="R275"/>
  <c r="R7"/>
  <c r="Q4" l="1"/>
  <c r="R4" l="1"/>
  <c r="S9" l="1"/>
  <c r="S11"/>
  <c r="S13"/>
  <c r="S15"/>
  <c r="S17"/>
  <c r="S19"/>
  <c r="S21"/>
  <c r="S23"/>
  <c r="S25"/>
  <c r="S27"/>
  <c r="S29"/>
  <c r="S31"/>
  <c r="S33"/>
  <c r="S35"/>
  <c r="S37"/>
  <c r="S39"/>
  <c r="S41"/>
  <c r="S43"/>
  <c r="S45"/>
  <c r="S47"/>
  <c r="S49"/>
  <c r="S51"/>
  <c r="S53"/>
  <c r="S55"/>
  <c r="S57"/>
  <c r="S59"/>
  <c r="S61"/>
  <c r="S63"/>
  <c r="S65"/>
  <c r="S67"/>
  <c r="S69"/>
  <c r="S71"/>
  <c r="S73"/>
  <c r="S75"/>
  <c r="S77"/>
  <c r="S79"/>
  <c r="S81"/>
  <c r="S83"/>
  <c r="S85"/>
  <c r="S87"/>
  <c r="S89"/>
  <c r="S91"/>
  <c r="S93"/>
  <c r="S95"/>
  <c r="S97"/>
  <c r="S99"/>
  <c r="S101"/>
  <c r="S103"/>
  <c r="S105"/>
  <c r="S107"/>
  <c r="S109"/>
  <c r="S111"/>
  <c r="S113"/>
  <c r="S115"/>
  <c r="S117"/>
  <c r="S119"/>
  <c r="S121"/>
  <c r="S123"/>
  <c r="S125"/>
  <c r="S127"/>
  <c r="S129"/>
  <c r="S131"/>
  <c r="S133"/>
  <c r="S135"/>
  <c r="S139"/>
  <c r="S141"/>
  <c r="S143"/>
  <c r="S145"/>
  <c r="S147"/>
  <c r="S149"/>
  <c r="S151"/>
  <c r="S153"/>
  <c r="S155"/>
  <c r="S157"/>
  <c r="S159"/>
  <c r="S161"/>
  <c r="S163"/>
  <c r="S165"/>
  <c r="S167"/>
  <c r="S171"/>
  <c r="S173"/>
  <c r="S175"/>
  <c r="S179"/>
  <c r="S181"/>
  <c r="S183"/>
  <c r="S185"/>
  <c r="S187"/>
  <c r="S189"/>
  <c r="S191"/>
  <c r="S193"/>
  <c r="S195"/>
  <c r="S199"/>
  <c r="S201"/>
  <c r="S205"/>
  <c r="S207"/>
  <c r="S209"/>
  <c r="S211"/>
  <c r="S213"/>
  <c r="S215"/>
  <c r="S217"/>
  <c r="S219"/>
  <c r="S221"/>
  <c r="S223"/>
  <c r="S229"/>
  <c r="S231"/>
  <c r="S233"/>
  <c r="S237"/>
  <c r="S239"/>
  <c r="S241"/>
  <c r="S243"/>
  <c r="S245"/>
  <c r="S247"/>
  <c r="S249"/>
  <c r="S253"/>
  <c r="S255"/>
  <c r="S257"/>
  <c r="S259"/>
  <c r="S265"/>
  <c r="S267"/>
  <c r="S269"/>
  <c r="S271"/>
  <c r="S274"/>
  <c r="S7"/>
  <c r="S8"/>
  <c r="S10"/>
  <c r="S12"/>
  <c r="S14"/>
  <c r="S16"/>
  <c r="S18"/>
  <c r="S20"/>
  <c r="S22"/>
  <c r="S24"/>
  <c r="S26"/>
  <c r="S28"/>
  <c r="S30"/>
  <c r="S32"/>
  <c r="S34"/>
  <c r="S36"/>
  <c r="S38"/>
  <c r="S40"/>
  <c r="S42"/>
  <c r="S44"/>
  <c r="S46"/>
  <c r="S48"/>
  <c r="S50"/>
  <c r="S52"/>
  <c r="S54"/>
  <c r="S56"/>
  <c r="S58"/>
  <c r="S60"/>
  <c r="S62"/>
  <c r="S64"/>
  <c r="S66"/>
  <c r="S68"/>
  <c r="S70"/>
  <c r="S72"/>
  <c r="S74"/>
  <c r="S76"/>
  <c r="S78"/>
  <c r="S80"/>
  <c r="S82"/>
  <c r="S84"/>
  <c r="S88"/>
  <c r="S90"/>
  <c r="S92"/>
  <c r="S94"/>
  <c r="S96"/>
  <c r="S98"/>
  <c r="S100"/>
  <c r="S102"/>
  <c r="S104"/>
  <c r="S106"/>
  <c r="S108"/>
  <c r="S110"/>
  <c r="S112"/>
  <c r="S114"/>
  <c r="S116"/>
  <c r="S118"/>
  <c r="S120"/>
  <c r="S122"/>
  <c r="S124"/>
  <c r="S126"/>
  <c r="S128"/>
  <c r="S130"/>
  <c r="S132"/>
  <c r="S134"/>
  <c r="S136"/>
  <c r="S138"/>
  <c r="S140"/>
  <c r="S142"/>
  <c r="S144"/>
  <c r="S146"/>
  <c r="S150"/>
  <c r="S152"/>
  <c r="S154"/>
  <c r="S156"/>
  <c r="S160"/>
  <c r="S162"/>
  <c r="S164"/>
  <c r="S166"/>
  <c r="S168"/>
  <c r="S170"/>
  <c r="S172"/>
  <c r="S174"/>
  <c r="S176"/>
  <c r="S178"/>
  <c r="S180"/>
  <c r="S182"/>
  <c r="S184"/>
  <c r="S186"/>
  <c r="S188"/>
  <c r="S190"/>
  <c r="S192"/>
  <c r="S194"/>
  <c r="S196"/>
  <c r="S198"/>
  <c r="S200"/>
  <c r="S202"/>
  <c r="S204"/>
  <c r="S206"/>
  <c r="S208"/>
  <c r="S210"/>
  <c r="S212"/>
  <c r="S214"/>
  <c r="S216"/>
  <c r="S218"/>
  <c r="S220"/>
  <c r="S222"/>
  <c r="S224"/>
  <c r="S226"/>
  <c r="S228"/>
  <c r="S230"/>
  <c r="S232"/>
  <c r="S234"/>
  <c r="S236"/>
  <c r="S238"/>
  <c r="S240"/>
  <c r="S242"/>
  <c r="S244"/>
  <c r="S246"/>
  <c r="S248"/>
  <c r="S250"/>
  <c r="S252"/>
  <c r="S254"/>
  <c r="S256"/>
  <c r="S260"/>
  <c r="S262"/>
  <c r="S264"/>
  <c r="S268"/>
  <c r="S270"/>
  <c r="S272"/>
  <c r="S275"/>
  <c r="S4" l="1"/>
  <c r="S2" s="1"/>
  <c r="S1" l="1"/>
</calcChain>
</file>

<file path=xl/comments1.xml><?xml version="1.0" encoding="utf-8"?>
<comments xmlns="http://schemas.openxmlformats.org/spreadsheetml/2006/main">
  <authors>
    <author>Лена З.</author>
  </authors>
  <commentList>
    <comment ref="P3" authorId="0">
      <text>
        <r>
          <rPr>
            <b/>
            <sz val="9"/>
            <color indexed="81"/>
            <rFont val="Tahoma"/>
            <family val="2"/>
            <charset val="204"/>
          </rPr>
          <t>Лена З.:</t>
        </r>
        <r>
          <rPr>
            <sz val="9"/>
            <color indexed="81"/>
            <rFont val="Tahoma"/>
            <family val="2"/>
            <charset val="204"/>
          </rPr>
          <t xml:space="preserve">
Вставить скидку клиента</t>
        </r>
      </text>
    </comment>
  </commentList>
</comments>
</file>

<file path=xl/sharedStrings.xml><?xml version="1.0" encoding="utf-8"?>
<sst xmlns="http://schemas.openxmlformats.org/spreadsheetml/2006/main" count="2292" uniqueCount="1052">
  <si>
    <t>Прайс-лист по остаткам на 27.07.2018</t>
  </si>
  <si>
    <t>Валюта: Российский рубль</t>
  </si>
  <si>
    <t>№</t>
  </si>
  <si>
    <t>Производитель</t>
  </si>
  <si>
    <t>Артикул</t>
  </si>
  <si>
    <t>Наименование</t>
  </si>
  <si>
    <t>Ссылка на карточку товара на сайте</t>
  </si>
  <si>
    <t>Цена с НДС</t>
  </si>
  <si>
    <t>Рек. розн. цена с НДС</t>
  </si>
  <si>
    <t>Шт. в упак.</t>
  </si>
  <si>
    <t>Заказ</t>
  </si>
  <si>
    <t>Штрих-код(ы)</t>
  </si>
  <si>
    <t>Фото артикула</t>
  </si>
  <si>
    <t>Новинка</t>
  </si>
  <si>
    <t>Лучшая цена</t>
  </si>
  <si>
    <t>ТВ реклама</t>
  </si>
  <si>
    <t>Склад 1 РНД</t>
  </si>
  <si>
    <t>MATTEL Barbie</t>
  </si>
  <si>
    <t>1</t>
  </si>
  <si>
    <t>CFF37</t>
  </si>
  <si>
    <t>Игрушка Barbie Кукла-невеста</t>
  </si>
  <si>
    <t>3</t>
  </si>
  <si>
    <t>887961056341</t>
  </si>
  <si>
    <t/>
  </si>
  <si>
    <t>2</t>
  </si>
  <si>
    <t>CHX13</t>
  </si>
  <si>
    <t>Игрушка Barbie Коллекционная кукла Наталья Водянова</t>
  </si>
  <si>
    <t>887961090420</t>
  </si>
  <si>
    <t>DGY69</t>
  </si>
  <si>
    <t>Игрушка Barbie Куклы в вечерних платьях-трансформерах в асс</t>
  </si>
  <si>
    <t>6</t>
  </si>
  <si>
    <t>887961205800</t>
  </si>
  <si>
    <t>4</t>
  </si>
  <si>
    <t>DHB63</t>
  </si>
  <si>
    <t>Игрушка Barbie Игровые наборы из серии "Профессии" в ассортименте</t>
  </si>
  <si>
    <t>887961206739</t>
  </si>
  <si>
    <t>5</t>
  </si>
  <si>
    <t>DHC40</t>
  </si>
  <si>
    <t>Игрушка Barbie Кукла Радужная русалочка</t>
  </si>
  <si>
    <t>887961207651</t>
  </si>
  <si>
    <t>DHL81</t>
  </si>
  <si>
    <t>Игрушка Barbie Куклы из серии "Безграничные движения" в асс</t>
  </si>
  <si>
    <t>887961216219 0887961210119</t>
  </si>
  <si>
    <t>7</t>
  </si>
  <si>
    <t>DHM41</t>
  </si>
  <si>
    <t>Игрушка Barbie  Балерины в асс</t>
  </si>
  <si>
    <t>12</t>
  </si>
  <si>
    <t>887961216929</t>
  </si>
  <si>
    <t>8</t>
  </si>
  <si>
    <t>DHM50</t>
  </si>
  <si>
    <t>Игрушка Barbie Куклы-феи  в ассортименте</t>
  </si>
  <si>
    <t>0887961216820</t>
  </si>
  <si>
    <t>9</t>
  </si>
  <si>
    <t>DMB30</t>
  </si>
  <si>
    <t>Игрушка Barbie Кукла в платье трансформере</t>
  </si>
  <si>
    <t>0887961273076</t>
  </si>
  <si>
    <t>10</t>
  </si>
  <si>
    <t>DPY38</t>
  </si>
  <si>
    <t>Игрушка Barbie Набор Радужная карета и кукла</t>
  </si>
  <si>
    <t>00887961328776</t>
  </si>
  <si>
    <t>11</t>
  </si>
  <si>
    <t>DVM97</t>
  </si>
  <si>
    <t>Игрушка Barbie Маленькие русалочки с пузырьками в ассортименте (3)</t>
  </si>
  <si>
    <t>887961372700</t>
  </si>
  <si>
    <t>DVV47</t>
  </si>
  <si>
    <t>Игрушка Barbie Домик Barbie</t>
  </si>
  <si>
    <t>887961374971</t>
  </si>
  <si>
    <t>13</t>
  </si>
  <si>
    <t>DVX55</t>
  </si>
  <si>
    <t>Игрушка Barbie Велосипед</t>
  </si>
  <si>
    <t>887961376838</t>
  </si>
  <si>
    <t>14</t>
  </si>
  <si>
    <t>DVX56</t>
  </si>
  <si>
    <t>Игрушка Barbie Мопед</t>
  </si>
  <si>
    <t>887961376814</t>
  </si>
  <si>
    <t>15</t>
  </si>
  <si>
    <t>DWJ33</t>
  </si>
  <si>
    <t>Игрушка Barbie Куклы-Челси в ассортименте</t>
  </si>
  <si>
    <t>887961474190</t>
  </si>
  <si>
    <t>16</t>
  </si>
  <si>
    <t>DWJ50</t>
  </si>
  <si>
    <t>Игрушка Barbie Домик Челси</t>
  </si>
  <si>
    <t>887961382723</t>
  </si>
  <si>
    <t>17</t>
  </si>
  <si>
    <t>DWJ68</t>
  </si>
  <si>
    <t>Игрушка Barbie Игровой набор "Прогулка с питомцем"</t>
  </si>
  <si>
    <t>887961382884</t>
  </si>
  <si>
    <t>18</t>
  </si>
  <si>
    <t>DWK44</t>
  </si>
  <si>
    <t>Игрушка Barbie Кен из серии "Игра с модой" в ассортименте</t>
  </si>
  <si>
    <t>887961422283</t>
  </si>
  <si>
    <t>19</t>
  </si>
  <si>
    <t>DWK49</t>
  </si>
  <si>
    <t>Игрушка Barbie Игровой набор «Цветные локоны»</t>
  </si>
  <si>
    <t>887961383737</t>
  </si>
  <si>
    <t>20</t>
  </si>
  <si>
    <t>DWP59</t>
  </si>
  <si>
    <t>Игрушка Barbie Волшебная кроватка Челси</t>
  </si>
  <si>
    <t>887961387407</t>
  </si>
  <si>
    <t>21</t>
  </si>
  <si>
    <t>DYX31</t>
  </si>
  <si>
    <t>Игрушка Barbie Конфетная карета и кукла</t>
  </si>
  <si>
    <t>887961424676</t>
  </si>
  <si>
    <t>22</t>
  </si>
  <si>
    <t>FBR36</t>
  </si>
  <si>
    <t>Игрушка Barbie Ветеринарный центр</t>
  </si>
  <si>
    <t>887961439533</t>
  </si>
  <si>
    <t>23</t>
  </si>
  <si>
    <t>FBR37</t>
  </si>
  <si>
    <t>Игрушка Barbie Куклы из серии "Игра с модой" в ассортименте</t>
  </si>
  <si>
    <t>887961376012</t>
  </si>
  <si>
    <t>24</t>
  </si>
  <si>
    <t>FCP78</t>
  </si>
  <si>
    <t>Игрушка Barbie Игровой набор «Спасатель животных»</t>
  </si>
  <si>
    <t>887961457483</t>
  </si>
  <si>
    <t>25</t>
  </si>
  <si>
    <t>FDD43</t>
  </si>
  <si>
    <t>Игрушка Barbie Игровой набор «Кукла и собака с новорожденными щенками»</t>
  </si>
  <si>
    <t>887961465624</t>
  </si>
  <si>
    <t>26</t>
  </si>
  <si>
    <t>FFW89</t>
  </si>
  <si>
    <t>Игрушка Barbie королевский бал</t>
  </si>
  <si>
    <t>887961495928 0887961495928</t>
  </si>
  <si>
    <t>27</t>
  </si>
  <si>
    <t>FHF02</t>
  </si>
  <si>
    <t>Игрушка Barbie Мини-куклы путешественники</t>
  </si>
  <si>
    <t>887961521382</t>
  </si>
  <si>
    <t>28</t>
  </si>
  <si>
    <t>FHV55</t>
  </si>
  <si>
    <t>Игрушка Barbie Куклы "В движении" в асс.</t>
  </si>
  <si>
    <t>887961529630</t>
  </si>
  <si>
    <t>29</t>
  </si>
  <si>
    <t>FHV60</t>
  </si>
  <si>
    <t>Игрушка BRB В движении Пони и кукла в асс.</t>
  </si>
  <si>
    <t>887961655537</t>
  </si>
  <si>
    <t>30</t>
  </si>
  <si>
    <t>FHV63</t>
  </si>
  <si>
    <t>Игрушка BRB В движении Пони свет и кукла</t>
  </si>
  <si>
    <t>887961529685</t>
  </si>
  <si>
    <t>31</t>
  </si>
  <si>
    <t>FHV66</t>
  </si>
  <si>
    <t>Игрушка Barbie  В движении Игровой набор «Скачки»</t>
  </si>
  <si>
    <t>887961529739</t>
  </si>
  <si>
    <t>32</t>
  </si>
  <si>
    <t>FHV70</t>
  </si>
  <si>
    <t>Игрушка Barbie В движении Игровой набор «парк аттракционов»</t>
  </si>
  <si>
    <t>887961529760</t>
  </si>
  <si>
    <t>33</t>
  </si>
  <si>
    <t>FHV76</t>
  </si>
  <si>
    <t>Игрушка BRB В движении ТС и кукла в асс.</t>
  </si>
  <si>
    <t>887961529838 887961655568</t>
  </si>
  <si>
    <t>34</t>
  </si>
  <si>
    <t>FHV77</t>
  </si>
  <si>
    <t>Игрушка BRB В движении Автомобиль и кукла</t>
  </si>
  <si>
    <t>887961529845</t>
  </si>
  <si>
    <t>35</t>
  </si>
  <si>
    <t>FHV85</t>
  </si>
  <si>
    <t>Игрушка BRB В движении Игровой набор «Почта»</t>
  </si>
  <si>
    <t>887961529944</t>
  </si>
  <si>
    <t>36</t>
  </si>
  <si>
    <t>FHV91</t>
  </si>
  <si>
    <t>Игрушка Barbie  В движении Игровой набор «Мойка машины»</t>
  </si>
  <si>
    <t>887961530001</t>
  </si>
  <si>
    <t>37</t>
  </si>
  <si>
    <t>FHX00</t>
  </si>
  <si>
    <t>Barbie® Цветной сюрприз</t>
  </si>
  <si>
    <t>887961530933</t>
  </si>
  <si>
    <t>38</t>
  </si>
  <si>
    <t>FHY89</t>
  </si>
  <si>
    <t>Игрушка Barbie  Няни в асс.</t>
  </si>
  <si>
    <t>887961531435</t>
  </si>
  <si>
    <t>39</t>
  </si>
  <si>
    <t>FHY97</t>
  </si>
  <si>
    <t>Игрушка BRB  Набор «няня» в асс.</t>
  </si>
  <si>
    <t>887961531503</t>
  </si>
  <si>
    <t>40</t>
  </si>
  <si>
    <t>FJC84</t>
  </si>
  <si>
    <t>Игрушка Barbie Волшебные Феи в асс. (3)</t>
  </si>
  <si>
    <t>887961533392</t>
  </si>
  <si>
    <t>41</t>
  </si>
  <si>
    <t>FJC89</t>
  </si>
  <si>
    <t>Игрушка Barbie Волшебные русалочки в асс.</t>
  </si>
  <si>
    <t>887961533477</t>
  </si>
  <si>
    <t>42</t>
  </si>
  <si>
    <t>FJF67</t>
  </si>
  <si>
    <t>Barbie® Barbie Игра с модой Куклы &amp; набор одежды в асс.</t>
  </si>
  <si>
    <t>887961535099</t>
  </si>
  <si>
    <t>43</t>
  </si>
  <si>
    <t>FJH77</t>
  </si>
  <si>
    <t>Barbie® Коллекционная кукла с оригинальным лицом</t>
  </si>
  <si>
    <t>887961537239</t>
  </si>
  <si>
    <t>44</t>
  </si>
  <si>
    <t>FPF83</t>
  </si>
  <si>
    <t>Игрушка Barbie Игровой набор «Домик на дереве Челси»</t>
  </si>
  <si>
    <t>887961607703</t>
  </si>
  <si>
    <t>45</t>
  </si>
  <si>
    <t>FRB12</t>
  </si>
  <si>
    <t>Barbie® Принцесса Радужной бухты в асс.</t>
  </si>
  <si>
    <t>887961620320</t>
  </si>
  <si>
    <t>46</t>
  </si>
  <si>
    <t>FRH73</t>
  </si>
  <si>
    <t>Barbie® Barbie супер кухня с куклой</t>
  </si>
  <si>
    <t>887961626094</t>
  </si>
  <si>
    <t>47</t>
  </si>
  <si>
    <t>FRL86</t>
  </si>
  <si>
    <t>Barbie® Паровозик Челси</t>
  </si>
  <si>
    <t>887961628197</t>
  </si>
  <si>
    <t>48</t>
  </si>
  <si>
    <t>FRM19</t>
  </si>
  <si>
    <t>Barbie® Barbie машина скорой помощи</t>
  </si>
  <si>
    <t>887961628739</t>
  </si>
  <si>
    <t>49</t>
  </si>
  <si>
    <t>FRP01</t>
  </si>
  <si>
    <t>Barbie® Супермаркет в асс.(2)</t>
  </si>
  <si>
    <t>887961632309</t>
  </si>
  <si>
    <t>50</t>
  </si>
  <si>
    <t>FTV98</t>
  </si>
  <si>
    <t>Barbie® Переносной радужный дворец и кукла</t>
  </si>
  <si>
    <t>887961652611</t>
  </si>
  <si>
    <t>MATTEL Blaze</t>
  </si>
  <si>
    <t>51</t>
  </si>
  <si>
    <t>CGK15</t>
  </si>
  <si>
    <t>Игрушка Blaze Набор Вспыш и пусковое устройство</t>
  </si>
  <si>
    <t>0887961065886</t>
  </si>
  <si>
    <t>52</t>
  </si>
  <si>
    <t>CGK22</t>
  </si>
  <si>
    <t>Игрушка Blaze  Персонажи-машинки в асс</t>
  </si>
  <si>
    <t>887961065930</t>
  </si>
  <si>
    <t>53</t>
  </si>
  <si>
    <t>DGK85</t>
  </si>
  <si>
    <t>Игрушка Blaze Игровой набор "Прыжок через пылающий вулкан"</t>
  </si>
  <si>
    <t>887961194937</t>
  </si>
  <si>
    <t>54</t>
  </si>
  <si>
    <t>DKV81</t>
  </si>
  <si>
    <t>Игрушка Blaze машинки в асс</t>
  </si>
  <si>
    <t>887961250046</t>
  </si>
  <si>
    <t>55</t>
  </si>
  <si>
    <t>DRG62</t>
  </si>
  <si>
    <t>Игрушка Blaze Набор из 4-х пластиковых машинок</t>
  </si>
  <si>
    <t>887961333671</t>
  </si>
  <si>
    <t>56</t>
  </si>
  <si>
    <t>DTK20</t>
  </si>
  <si>
    <t>Игрушка Blaze чудо-машинки, DTK20</t>
  </si>
  <si>
    <t>887961357431</t>
  </si>
  <si>
    <t>57</t>
  </si>
  <si>
    <t>DTK34</t>
  </si>
  <si>
    <t>Игрушка Blaze Игровой набор "Гиперпетля"</t>
  </si>
  <si>
    <t>887961357691</t>
  </si>
  <si>
    <t>58</t>
  </si>
  <si>
    <t>DXF25</t>
  </si>
  <si>
    <t>Игрушка MB Вспыш: Гонка по крутому спуску</t>
  </si>
  <si>
    <t>887961394665</t>
  </si>
  <si>
    <t>59</t>
  </si>
  <si>
    <t>DYN42</t>
  </si>
  <si>
    <t>Игрушка Blaze Игровой набор "Энимал Айлэнд"</t>
  </si>
  <si>
    <t>887961418439</t>
  </si>
  <si>
    <t>60</t>
  </si>
  <si>
    <t>DYP38</t>
  </si>
  <si>
    <t>Игрушка Blaze Вспыш трансформер</t>
  </si>
  <si>
    <t>887961357707</t>
  </si>
  <si>
    <t>MATTEL Cars</t>
  </si>
  <si>
    <t>61</t>
  </si>
  <si>
    <t>CDW65</t>
  </si>
  <si>
    <t>Игрушка MATTEL Cars Маленький игровой набор в асс</t>
  </si>
  <si>
    <t>0887961050912</t>
  </si>
  <si>
    <t>62</t>
  </si>
  <si>
    <t>DVF39</t>
  </si>
  <si>
    <t>Игрушка MATTEL Cars Игровой Набор Трансформирующийся Мак</t>
  </si>
  <si>
    <t>887961367843</t>
  </si>
  <si>
    <t>63</t>
  </si>
  <si>
    <t>DWB90</t>
  </si>
  <si>
    <t>Игрушка MATTEL Cars Большой гараж</t>
  </si>
  <si>
    <t>887961378979</t>
  </si>
  <si>
    <t>64</t>
  </si>
  <si>
    <t>DXV29</t>
  </si>
  <si>
    <t>Игрушка MATTEL Cars Базовые машинки  в асс</t>
  </si>
  <si>
    <t>887961403428</t>
  </si>
  <si>
    <t>65</t>
  </si>
  <si>
    <t>FBG74</t>
  </si>
  <si>
    <t>Игрушка MATTEL Cars Мини машинки</t>
  </si>
  <si>
    <t>887961430868</t>
  </si>
  <si>
    <t>66</t>
  </si>
  <si>
    <t>FCV95</t>
  </si>
  <si>
    <t>Игрушка MATTEL Cars МакКвин со сменными деталями</t>
  </si>
  <si>
    <t>887961460643</t>
  </si>
  <si>
    <t>67</t>
  </si>
  <si>
    <t>FCX95</t>
  </si>
  <si>
    <t>Игрушка MATTEL Cars машинка- перевёртыш в асс</t>
  </si>
  <si>
    <t>0887961461992</t>
  </si>
  <si>
    <t>68</t>
  </si>
  <si>
    <t>FGN54</t>
  </si>
  <si>
    <t>Игрушка MATTEL Cars МакКуин - движущаяся модель со световыми и звуковыми эффектами</t>
  </si>
  <si>
    <t>887961510744</t>
  </si>
  <si>
    <t>69</t>
  </si>
  <si>
    <t>W1938</t>
  </si>
  <si>
    <t>Игрушка MATTEL Cars Базовые машинки в асс</t>
  </si>
  <si>
    <t>746775035372</t>
  </si>
  <si>
    <t>MATTEL Enchantimals</t>
  </si>
  <si>
    <t>70</t>
  </si>
  <si>
    <t>DVH87</t>
  </si>
  <si>
    <t>Игрушка MATTEL Enchantimals Кукла с любимой зверюшкой в асс</t>
  </si>
  <si>
    <t>887961477801</t>
  </si>
  <si>
    <t>71</t>
  </si>
  <si>
    <t>FCC62</t>
  </si>
  <si>
    <t>Игрушка MATTEL Enchantimals Кукла со зверушкой и тематическим набором в асс</t>
  </si>
  <si>
    <t>887961447576</t>
  </si>
  <si>
    <t>72</t>
  </si>
  <si>
    <t>FDG01</t>
  </si>
  <si>
    <t>Игрушка MATTEL Enchantimals Набор из двух кукол с любимыми зверюшками</t>
  </si>
  <si>
    <t>887961467161</t>
  </si>
  <si>
    <t>73</t>
  </si>
  <si>
    <t>FJJ21</t>
  </si>
  <si>
    <t>Игрушка Enchantimals кукла с любимой зверюшкой – Пикки Какаду</t>
  </si>
  <si>
    <t>887961537659</t>
  </si>
  <si>
    <t>74</t>
  </si>
  <si>
    <t>FJJ28</t>
  </si>
  <si>
    <t>Игрушка MATTEL Enchantimals Игровой набор "Веселая пекарня"</t>
  </si>
  <si>
    <t>887961537734</t>
  </si>
  <si>
    <t>75</t>
  </si>
  <si>
    <t>FKV54</t>
  </si>
  <si>
    <t>Игрушка Enchantimals Морские подружки с друзьями в асс</t>
  </si>
  <si>
    <t>0887961552430</t>
  </si>
  <si>
    <t>76</t>
  </si>
  <si>
    <t>FKV58</t>
  </si>
  <si>
    <t>Игрушка Enchantimals Морские подружки с тематическим набором в асс</t>
  </si>
  <si>
    <t>887961552447</t>
  </si>
  <si>
    <t>77</t>
  </si>
  <si>
    <t>FKY72</t>
  </si>
  <si>
    <t>Игрушка Enchantimals Куклы с большими зверюшками в ассорт.</t>
  </si>
  <si>
    <t>887961553499</t>
  </si>
  <si>
    <t>78</t>
  </si>
  <si>
    <t>FNH22</t>
  </si>
  <si>
    <t>Игрушка Enchantimals Кукла с питомцем</t>
  </si>
  <si>
    <t>887961591620</t>
  </si>
  <si>
    <t>79</t>
  </si>
  <si>
    <t>FRH50</t>
  </si>
  <si>
    <t>Enchantimals® Домик Данессы Оленни</t>
  </si>
  <si>
    <t>887961625752</t>
  </si>
  <si>
    <t>MATTEL Ever After High</t>
  </si>
  <si>
    <t>80</t>
  </si>
  <si>
    <t>DHF96</t>
  </si>
  <si>
    <t>Игрушка EAH  Кукла Мишель Мермейд</t>
  </si>
  <si>
    <t>887961211221</t>
  </si>
  <si>
    <t>81</t>
  </si>
  <si>
    <t>DHM03</t>
  </si>
  <si>
    <t>Игрушка EAH Кукла MATTEL Ever After High серия Именинный балл в асс</t>
  </si>
  <si>
    <t>887961216394</t>
  </si>
  <si>
    <t>82</t>
  </si>
  <si>
    <t>DVH78</t>
  </si>
  <si>
    <t>Игрушка EAH  Кукла  Дэринг Чарминг в ассортименте</t>
  </si>
  <si>
    <t>887961370027</t>
  </si>
  <si>
    <t>83</t>
  </si>
  <si>
    <t>DVH82</t>
  </si>
  <si>
    <t>Игрушка EAH Куклы лучницы в асс</t>
  </si>
  <si>
    <t>887961370041</t>
  </si>
  <si>
    <t>84</t>
  </si>
  <si>
    <t>DVJ17</t>
  </si>
  <si>
    <t>Игрушка EAH Отважные принцессы в асс</t>
  </si>
  <si>
    <t>0887961370317</t>
  </si>
  <si>
    <t>85</t>
  </si>
  <si>
    <t>DVJ18</t>
  </si>
  <si>
    <t>Игрушка EAH Отважные принцессы Эпл Вайт</t>
  </si>
  <si>
    <t>887961370348</t>
  </si>
  <si>
    <t>86</t>
  </si>
  <si>
    <t>FJH12</t>
  </si>
  <si>
    <t>Игрушка EAH  Куклы из серии "День коронации" в асс</t>
  </si>
  <si>
    <t>887961536751</t>
  </si>
  <si>
    <t>MATTEL Fisher Price</t>
  </si>
  <si>
    <t>87</t>
  </si>
  <si>
    <t>BMH49</t>
  </si>
  <si>
    <t>Игрушка FP  Коврик игровой "Пианино"</t>
  </si>
  <si>
    <t>0746775381790</t>
  </si>
  <si>
    <t>88</t>
  </si>
  <si>
    <t>CDC48</t>
  </si>
  <si>
    <t>Игрушка FP Игрушка-пирамидка "Крокодильчик"</t>
  </si>
  <si>
    <t>887961037760</t>
  </si>
  <si>
    <t>89</t>
  </si>
  <si>
    <t>CDF61</t>
  </si>
  <si>
    <t>Игрушка FP  Умный телефон</t>
  </si>
  <si>
    <t>887961039856</t>
  </si>
  <si>
    <t>90</t>
  </si>
  <si>
    <t>CGN86</t>
  </si>
  <si>
    <t>Игрушка FP Плюшевая игрушка-проектор "Бегемотик"</t>
  </si>
  <si>
    <t>887961070187</t>
  </si>
  <si>
    <t>91</t>
  </si>
  <si>
    <t>CHR11</t>
  </si>
  <si>
    <t>Игрушка FP Мобиль 3в1 "Друзья из тропического леса"</t>
  </si>
  <si>
    <t>887961086324</t>
  </si>
  <si>
    <t>92</t>
  </si>
  <si>
    <t>CMY38</t>
  </si>
  <si>
    <t>Игрушка FP Сортер "Веселые животные"</t>
  </si>
  <si>
    <t>887961168440</t>
  </si>
  <si>
    <t>93</t>
  </si>
  <si>
    <t>DFP52</t>
  </si>
  <si>
    <t>Игрушка FP Прорезыватель "Ключики"</t>
  </si>
  <si>
    <t>887961178951</t>
  </si>
  <si>
    <t>94</t>
  </si>
  <si>
    <t>DFP88</t>
  </si>
  <si>
    <t>Игрушка FP Яблочко - прорезыватель (разнофактурное)</t>
  </si>
  <si>
    <t>0887961179286</t>
  </si>
  <si>
    <t>95</t>
  </si>
  <si>
    <t>DHW03</t>
  </si>
  <si>
    <t>Игрушка FP Динозавр с  шариками</t>
  </si>
  <si>
    <t>887961219326</t>
  </si>
  <si>
    <t>96</t>
  </si>
  <si>
    <t>DPK28</t>
  </si>
  <si>
    <t>Игрушка FP Музыкальный телефон / прорезыватель «ключики» в асс</t>
  </si>
  <si>
    <t>887961318845 887961178883</t>
  </si>
  <si>
    <t>97</t>
  </si>
  <si>
    <t>DPL61</t>
  </si>
  <si>
    <t>Игрушка FP Ходунки Лев</t>
  </si>
  <si>
    <t>887961320015</t>
  </si>
  <si>
    <t>98</t>
  </si>
  <si>
    <t>DRG34</t>
  </si>
  <si>
    <t>Игрушка FP Игрушка-пирамидка "Веселый крокодил"</t>
  </si>
  <si>
    <t>0887961333459</t>
  </si>
  <si>
    <t>99</t>
  </si>
  <si>
    <t>DVH21</t>
  </si>
  <si>
    <t>Игрушка FP Уточки с плавающими шариками в асс</t>
  </si>
  <si>
    <t>0887961369519 0887961369501</t>
  </si>
  <si>
    <t>100</t>
  </si>
  <si>
    <t>DYW54</t>
  </si>
  <si>
    <t>Игрушка FP Мобиль для прогулок "Веселые животные"</t>
  </si>
  <si>
    <t>887961424072</t>
  </si>
  <si>
    <t>101</t>
  </si>
  <si>
    <t>FCW42</t>
  </si>
  <si>
    <t>Игрушка FP Мини-игрушки Бибо и Бибель в асс</t>
  </si>
  <si>
    <t>8879614610132</t>
  </si>
  <si>
    <t>102</t>
  </si>
  <si>
    <t>FGJ83</t>
  </si>
  <si>
    <t>Игрушка FP Ибо и Бибель "Веселые ритмы" в асс</t>
  </si>
  <si>
    <t>0887961506891</t>
  </si>
  <si>
    <t>103</t>
  </si>
  <si>
    <t>FLR18</t>
  </si>
  <si>
    <t>Игрушка Fisher Price Лягушка "Измеряем и сравниваем"</t>
  </si>
  <si>
    <t>887961564501</t>
  </si>
  <si>
    <t>104</t>
  </si>
  <si>
    <t>FRD06</t>
  </si>
  <si>
    <t>Ходунки "Сестричка Ученого Щенка"</t>
  </si>
  <si>
    <t>0887961622119</t>
  </si>
  <si>
    <t>105</t>
  </si>
  <si>
    <t>Y8652</t>
  </si>
  <si>
    <t>Игрушка FP Обучающая черепашка на колесиках</t>
  </si>
  <si>
    <t>746775252755</t>
  </si>
  <si>
    <t>MATTEL Games</t>
  </si>
  <si>
    <t>106</t>
  </si>
  <si>
    <t>BGY49</t>
  </si>
  <si>
    <t>Игрушка MATTEL Games УНО</t>
  </si>
  <si>
    <t>746775333607</t>
  </si>
  <si>
    <t>107</t>
  </si>
  <si>
    <t>CJT18</t>
  </si>
  <si>
    <t>Игрушка MATTEL Games Scrabble Travel Refresh</t>
  </si>
  <si>
    <t>0887961104769</t>
  </si>
  <si>
    <t>108</t>
  </si>
  <si>
    <t>DNG25</t>
  </si>
  <si>
    <t>Игрушка MATTEL Games Отскок Rock-n-Roll</t>
  </si>
  <si>
    <t>887961296778</t>
  </si>
  <si>
    <t>109</t>
  </si>
  <si>
    <t>FLK78</t>
  </si>
  <si>
    <t>Игрушка MATTEL Games УНО "Маленькие животные"</t>
  </si>
  <si>
    <t>887961560404</t>
  </si>
  <si>
    <t>110</t>
  </si>
  <si>
    <t>W2087</t>
  </si>
  <si>
    <t>Игрушка MATTEL Games UNO карточная игра</t>
  </si>
  <si>
    <t>746775036744</t>
  </si>
  <si>
    <t>MATTEL Hot Wheels</t>
  </si>
  <si>
    <t>111</t>
  </si>
  <si>
    <t>1806</t>
  </si>
  <si>
    <t>Игрушка HW Подарочный набор из пяти машинок в асс</t>
  </si>
  <si>
    <t>074299018060</t>
  </si>
  <si>
    <t>112</t>
  </si>
  <si>
    <t>21572</t>
  </si>
  <si>
    <t>HW MONSTER JAM машинки 1:64</t>
  </si>
  <si>
    <t>074299215728</t>
  </si>
  <si>
    <t>113</t>
  </si>
  <si>
    <t>5785</t>
  </si>
  <si>
    <t>Игрушка HW Машинки базовой коллекции в асс</t>
  </si>
  <si>
    <t>74299057854</t>
  </si>
  <si>
    <t>114</t>
  </si>
  <si>
    <t>BHR15</t>
  </si>
  <si>
    <t>Игрушка HW Машинки "COLOR SHIFTERS" в асс</t>
  </si>
  <si>
    <t>746775345716</t>
  </si>
  <si>
    <t>115</t>
  </si>
  <si>
    <t>DNN77</t>
  </si>
  <si>
    <t>Игрушка HW Трасса низкого ценового сегмента в асс</t>
  </si>
  <si>
    <t>887961303308</t>
  </si>
  <si>
    <t>116</t>
  </si>
  <si>
    <t>DTV55</t>
  </si>
  <si>
    <t>Игрушка HW Машинка базовой коллекции СТРИПЛЕНТА в асс</t>
  </si>
  <si>
    <t>074299057854</t>
  </si>
  <si>
    <t>117</t>
  </si>
  <si>
    <t>DWK99</t>
  </si>
  <si>
    <t>Игрушка HW Трансформирующиеся игровые наборы в асс</t>
  </si>
  <si>
    <t>887961384109 887961384016</t>
  </si>
  <si>
    <t>118</t>
  </si>
  <si>
    <t>DWW95</t>
  </si>
  <si>
    <t>Игрушка HW Конструктор трасс Stunt Box</t>
  </si>
  <si>
    <t>887961390360</t>
  </si>
  <si>
    <t>119</t>
  </si>
  <si>
    <t>DWW96</t>
  </si>
  <si>
    <t>Игрушка HW Конструктор трасс: взрывной набор</t>
  </si>
  <si>
    <t>887961390377</t>
  </si>
  <si>
    <t>120</t>
  </si>
  <si>
    <t>FBL85</t>
  </si>
  <si>
    <t>Игрушка HW AI Р/у машинка и пульт для Умной трассы</t>
  </si>
  <si>
    <t>887961435375</t>
  </si>
  <si>
    <t>121</t>
  </si>
  <si>
    <t>FDY09</t>
  </si>
  <si>
    <t>Игрушка HW "Умная" трасса с Р/У машинками версия 2:0 - стрит рейсинг</t>
  </si>
  <si>
    <t>887961479867</t>
  </si>
  <si>
    <t>122</t>
  </si>
  <si>
    <t>FDY11</t>
  </si>
  <si>
    <t>Игрушка HW Дополнительные детали для "Умная" трасса с Р/У машинками</t>
  </si>
  <si>
    <t>887961435351</t>
  </si>
  <si>
    <t>123</t>
  </si>
  <si>
    <t>FLK60</t>
  </si>
  <si>
    <t>Hot Wheels® Конструктор трасс "Запуск ракеты"</t>
  </si>
  <si>
    <t>887961560954</t>
  </si>
  <si>
    <t>124</t>
  </si>
  <si>
    <t>FLK89</t>
  </si>
  <si>
    <t>Игрушка HW Стартовый набор конструктора трасс в асс</t>
  </si>
  <si>
    <t>887961560633</t>
  </si>
  <si>
    <t>125</t>
  </si>
  <si>
    <t>FLL02</t>
  </si>
  <si>
    <t>ИгрушкаHW Конструктор трасс</t>
  </si>
  <si>
    <t>887961560732</t>
  </si>
  <si>
    <t>126</t>
  </si>
  <si>
    <t>FNB05</t>
  </si>
  <si>
    <t>Игрушка HW Сити с монстрами-злодеями в асс игровой набор</t>
  </si>
  <si>
    <t>887961585841</t>
  </si>
  <si>
    <t>127</t>
  </si>
  <si>
    <t>FNB20</t>
  </si>
  <si>
    <t>Игрушка HW Сити Игровой набор "Бросок Кобры"</t>
  </si>
  <si>
    <t>887961585919</t>
  </si>
  <si>
    <t>128</t>
  </si>
  <si>
    <t>FRH28</t>
  </si>
  <si>
    <t>Игрушка HW Сити Игровые наборы в ассорт.</t>
  </si>
  <si>
    <t>887961625554</t>
  </si>
  <si>
    <t>129</t>
  </si>
  <si>
    <t>FRH31</t>
  </si>
  <si>
    <t>Игрушка HW Сити Игровой набор</t>
  </si>
  <si>
    <t>887961625608</t>
  </si>
  <si>
    <t>130</t>
  </si>
  <si>
    <t>N3758</t>
  </si>
  <si>
    <t>Игрушка HW Машинки базовой коллекции в дисплее 24шт</t>
  </si>
  <si>
    <t>074299057854 9328936066848</t>
  </si>
  <si>
    <t>131</t>
  </si>
  <si>
    <t>X9295</t>
  </si>
  <si>
    <t>Игрушка HW Тематические трассы</t>
  </si>
  <si>
    <t>746775322526</t>
  </si>
  <si>
    <t>MATTEL Imaginext</t>
  </si>
  <si>
    <t>132</t>
  </si>
  <si>
    <t>DFY01</t>
  </si>
  <si>
    <t>Игрушка MATTEL Imaginext Морская техника в асс</t>
  </si>
  <si>
    <t>887961184280</t>
  </si>
  <si>
    <t>Mattel Jurassic World</t>
  </si>
  <si>
    <t>133</t>
  </si>
  <si>
    <t>FMM32</t>
  </si>
  <si>
    <t>Игрушка Jurassic World® Заводные преследователи в ассорт.</t>
  </si>
  <si>
    <t>0887961576870</t>
  </si>
  <si>
    <t>134</t>
  </si>
  <si>
    <t>FMW87</t>
  </si>
  <si>
    <t>Игрушка Jurassic World® Фигурки динозавров "Боевой удар" в ассорт.</t>
  </si>
  <si>
    <t>887961583816</t>
  </si>
  <si>
    <t>135</t>
  </si>
  <si>
    <t>FMW88</t>
  </si>
  <si>
    <t>Игрушка Jurassic World® Фигурки динозавров "Боевой удар" Stego</t>
  </si>
  <si>
    <t>887961583809</t>
  </si>
  <si>
    <t>136</t>
  </si>
  <si>
    <t>FMY86</t>
  </si>
  <si>
    <t>Игрушка Jurassic World® Броневик</t>
  </si>
  <si>
    <t>0887961585605</t>
  </si>
  <si>
    <t>137</t>
  </si>
  <si>
    <t>FNG98</t>
  </si>
  <si>
    <t>Игрушка Jurassic World® Лапы динозавра</t>
  </si>
  <si>
    <t>887961591392</t>
  </si>
  <si>
    <t>138</t>
  </si>
  <si>
    <t>FPF11</t>
  </si>
  <si>
    <t>Игрушка Jurassic World® Фигурки динозавров "Атакующая стая" в ассорт.</t>
  </si>
  <si>
    <t>887961607512</t>
  </si>
  <si>
    <t>139</t>
  </si>
  <si>
    <t>FPN72</t>
  </si>
  <si>
    <t>Игрушка Jurassic World® Мини-динозавры упаковка из 3-х</t>
  </si>
  <si>
    <t>0887961613650</t>
  </si>
  <si>
    <t>MATTEL Mega Bloks</t>
  </si>
  <si>
    <t>140</t>
  </si>
  <si>
    <t>CNK34</t>
  </si>
  <si>
    <t>Игрушка MB Тележка для сбора деталей</t>
  </si>
  <si>
    <t>065541380912</t>
  </si>
  <si>
    <t>141</t>
  </si>
  <si>
    <t>CXP13</t>
  </si>
  <si>
    <t>Игрушка MB Маленькие транспортные средства для девочек</t>
  </si>
  <si>
    <t>65541804425</t>
  </si>
  <si>
    <t>142</t>
  </si>
  <si>
    <t>DPJ53</t>
  </si>
  <si>
    <t>Игрушка MB Веселая пекарня</t>
  </si>
  <si>
    <t>887961318197</t>
  </si>
  <si>
    <t>143</t>
  </si>
  <si>
    <t>DPJ54</t>
  </si>
  <si>
    <t>Игровой набор MB "Обед с собой"</t>
  </si>
  <si>
    <t>0887961318258</t>
  </si>
  <si>
    <t>144</t>
  </si>
  <si>
    <t>DPJ58</t>
  </si>
  <si>
    <t>Игрушка MB Игровой набор - конструктор "Приключения в джунглях"</t>
  </si>
  <si>
    <t>887961318210</t>
  </si>
  <si>
    <t>145</t>
  </si>
  <si>
    <t>DXF24</t>
  </si>
  <si>
    <t>Игрушка MB Вспыш: автомобильная мойка</t>
  </si>
  <si>
    <t>887961394689</t>
  </si>
  <si>
    <t>146</t>
  </si>
  <si>
    <t>DXH34</t>
  </si>
  <si>
    <t>Игрушка MB Обучающий конструктор "Разные формы"</t>
  </si>
  <si>
    <t>887961397109</t>
  </si>
  <si>
    <t>147</t>
  </si>
  <si>
    <t>DXY15</t>
  </si>
  <si>
    <t>Игрушка MB Черепашки Ниндзя: черепаший глайдер</t>
  </si>
  <si>
    <t>887961406030</t>
  </si>
  <si>
    <t>148</t>
  </si>
  <si>
    <t>DYD38</t>
  </si>
  <si>
    <t>Игрушка MATTEL Mega Construx Большой набор деталей</t>
  </si>
  <si>
    <t>887961409208</t>
  </si>
  <si>
    <t>149</t>
  </si>
  <si>
    <t>DYF02</t>
  </si>
  <si>
    <t>Игрушка MB Покемон: ассортимент базовых фигурок</t>
  </si>
  <si>
    <t>887961410167</t>
  </si>
  <si>
    <t>150</t>
  </si>
  <si>
    <t>FCN30</t>
  </si>
  <si>
    <t>Игрушка MATTEL Mega Construx Конструктор "Эволюция" (case pack 2)</t>
  </si>
  <si>
    <t>887961455816</t>
  </si>
  <si>
    <t>151</t>
  </si>
  <si>
    <t>FDB65</t>
  </si>
  <si>
    <t>Игрушка MB Черепашки Ниндзя: персонажи мультфильма в асс</t>
  </si>
  <si>
    <t>887961463996 887961463972</t>
  </si>
  <si>
    <t>152</t>
  </si>
  <si>
    <t>FDX82</t>
  </si>
  <si>
    <t>Игрушка MATTEL Mega Construx Гадкий Я: машина Гру</t>
  </si>
  <si>
    <t>887961479553</t>
  </si>
  <si>
    <t>153</t>
  </si>
  <si>
    <t>FFC56</t>
  </si>
  <si>
    <t>Игрушка MB черепашки Ниндзя: набор фигурок в ассортименте</t>
  </si>
  <si>
    <t>887961482546</t>
  </si>
  <si>
    <t>154</t>
  </si>
  <si>
    <t>FFD63</t>
  </si>
  <si>
    <t>Игрушка MB Большой паровоз - конструктор</t>
  </si>
  <si>
    <t>0887961483468</t>
  </si>
  <si>
    <t>MATTEL Monster High</t>
  </si>
  <si>
    <t>155</t>
  </si>
  <si>
    <t>DNW97</t>
  </si>
  <si>
    <t>Игрушка MH Кукла в асс</t>
  </si>
  <si>
    <t>887961309706 887961300113</t>
  </si>
  <si>
    <t>156</t>
  </si>
  <si>
    <t>DNW99</t>
  </si>
  <si>
    <t>Игрушка MH Кукла Фрэнки Штейн</t>
  </si>
  <si>
    <t>887961309690</t>
  </si>
  <si>
    <t>157</t>
  </si>
  <si>
    <t>DPC40</t>
  </si>
  <si>
    <t>Игрушка MH основные герои в асс</t>
  </si>
  <si>
    <t>887961313659</t>
  </si>
  <si>
    <t>158</t>
  </si>
  <si>
    <t>DTD90</t>
  </si>
  <si>
    <t>Игрушка MH Базовая кукла в асс</t>
  </si>
  <si>
    <t>887961352382</t>
  </si>
  <si>
    <t>159</t>
  </si>
  <si>
    <t>DVF41</t>
  </si>
  <si>
    <t>Игрушка MH 3 Мини фигурки в асс</t>
  </si>
  <si>
    <t>887961393941</t>
  </si>
  <si>
    <t>160</t>
  </si>
  <si>
    <t>FCV75</t>
  </si>
  <si>
    <t>Игрушка MH Игровой набор "Семья Дракулауры" из серии "Семья Монстриков"</t>
  </si>
  <si>
    <t>887961460414</t>
  </si>
  <si>
    <t>MATTEL My Mini Mixi Q's</t>
  </si>
  <si>
    <t>161</t>
  </si>
  <si>
    <t>DWB66</t>
  </si>
  <si>
    <t>Игрушка MMMQs Базовый набор DWB66</t>
  </si>
  <si>
    <t>887961387971</t>
  </si>
  <si>
    <t>162</t>
  </si>
  <si>
    <t>DWR14</t>
  </si>
  <si>
    <t>Игрушка MMMQs набор из 3 фигурок, DWR14</t>
  </si>
  <si>
    <t>887961420593</t>
  </si>
  <si>
    <t>MATTEL Octonauts</t>
  </si>
  <si>
    <t>163</t>
  </si>
  <si>
    <t>T7014</t>
  </si>
  <si>
    <t>Игрушка MATTEL Octonauts Подводная лодка GUP-A</t>
  </si>
  <si>
    <t>027084925357</t>
  </si>
  <si>
    <t>MATTEL Shimmer&amp;Shine</t>
  </si>
  <si>
    <t>164</t>
  </si>
  <si>
    <t>DTK47</t>
  </si>
  <si>
    <t>Игрушка MATTEL Shimmer&amp;Shine Волшебный джинник в асс</t>
  </si>
  <si>
    <t>887961357813</t>
  </si>
  <si>
    <t>165</t>
  </si>
  <si>
    <t>DTK58</t>
  </si>
  <si>
    <t>Игрушка Shimmer Shine Кувшинчик</t>
  </si>
  <si>
    <t>887961357936</t>
  </si>
  <si>
    <t>MATTEL Thomas&amp;Friends</t>
  </si>
  <si>
    <t>166</t>
  </si>
  <si>
    <t>BLN89</t>
  </si>
  <si>
    <t>Игрушка TF Базовые игровые наборы</t>
  </si>
  <si>
    <t>0746775368913</t>
  </si>
  <si>
    <t>167</t>
  </si>
  <si>
    <t>DVF73</t>
  </si>
  <si>
    <t>Игрушка TF Игровой набор с паровозиком Томасом и подъемным краном Крэнки</t>
  </si>
  <si>
    <t>887961368208</t>
  </si>
  <si>
    <t>168</t>
  </si>
  <si>
    <t>FBC36</t>
  </si>
  <si>
    <t>Игрушка TF Паровозик Иван</t>
  </si>
  <si>
    <t>887961427691</t>
  </si>
  <si>
    <t>169</t>
  </si>
  <si>
    <t>FBC57</t>
  </si>
  <si>
    <t>Игрушка TF Игровой набор "Перси в спасательном центре"</t>
  </si>
  <si>
    <t>887961427950</t>
  </si>
  <si>
    <t>170</t>
  </si>
  <si>
    <t>FFX56</t>
  </si>
  <si>
    <t>Игрушка TF Игровой набор с проекцией и звуками "День и Ночь"</t>
  </si>
  <si>
    <t>887961496604</t>
  </si>
  <si>
    <t>171</t>
  </si>
  <si>
    <t>FKD89</t>
  </si>
  <si>
    <t>Игрушка TF Мой первый Томас паровозики в мультиупаковке</t>
  </si>
  <si>
    <t>887961545425</t>
  </si>
  <si>
    <t>MATTEL View Master</t>
  </si>
  <si>
    <t>172</t>
  </si>
  <si>
    <t>DLL68</t>
  </si>
  <si>
    <t>MATTEL View Master Очки виртуальной реальности</t>
  </si>
  <si>
    <t>887961262001</t>
  </si>
  <si>
    <t>173</t>
  </si>
  <si>
    <t>FDF09</t>
  </si>
  <si>
    <t>MATTEL View Master Набор визуализации - Бэтмен</t>
  </si>
  <si>
    <t>887961466195</t>
  </si>
  <si>
    <t>MATTEL АКЦИЯ</t>
  </si>
  <si>
    <t>174</t>
  </si>
  <si>
    <t>CDF60</t>
  </si>
  <si>
    <t>Игрушка FP  "Смейся и учись" Паровозик ученого щенка с технологией Smart Stages</t>
  </si>
  <si>
    <t>887961039849</t>
  </si>
  <si>
    <t>175</t>
  </si>
  <si>
    <t>CDM44</t>
  </si>
  <si>
    <t>Игрушка HW Стартовый набор трасс</t>
  </si>
  <si>
    <t>887961046281</t>
  </si>
  <si>
    <t>176</t>
  </si>
  <si>
    <t>CDN41</t>
  </si>
  <si>
    <t>Игрушка FP Мобиль "Мечты о бабочках" (обновленный)</t>
  </si>
  <si>
    <t>887961046076</t>
  </si>
  <si>
    <t>177</t>
  </si>
  <si>
    <t>CGF20</t>
  </si>
  <si>
    <t>Игрушка Blaze Чудо-машинки в асс</t>
  </si>
  <si>
    <t>887961062748</t>
  </si>
  <si>
    <t>178</t>
  </si>
  <si>
    <t>CHP85</t>
  </si>
  <si>
    <t>Игрушка FP Музыкальный игровой коврик 3-в-1 "Друзья из тропического леса"</t>
  </si>
  <si>
    <t>887961086157</t>
  </si>
  <si>
    <t>179</t>
  </si>
  <si>
    <t>CJM55</t>
  </si>
  <si>
    <t>Игрушка MATTEL Imaginext Ассортимент береговой техники</t>
  </si>
  <si>
    <t>746775314514</t>
  </si>
  <si>
    <t>180</t>
  </si>
  <si>
    <t>CJV61</t>
  </si>
  <si>
    <t>Игрушка FP Ученый щенок с технологией Smart Stages</t>
  </si>
  <si>
    <t>887961106220</t>
  </si>
  <si>
    <t>181</t>
  </si>
  <si>
    <t>CKW29</t>
  </si>
  <si>
    <t>Игрушка TF Моторизированные паровозики в ассорт.</t>
  </si>
  <si>
    <t>0887961125689 0887961125601</t>
  </si>
  <si>
    <t>182</t>
  </si>
  <si>
    <t>CNF78</t>
  </si>
  <si>
    <t>Игрушка MB базовые фигурки персонажей</t>
  </si>
  <si>
    <t>065541380479</t>
  </si>
  <si>
    <t>183</t>
  </si>
  <si>
    <t>CNH08</t>
  </si>
  <si>
    <t>Игрушка MB Наборы обучающих конструкторов в ассортименте</t>
  </si>
  <si>
    <t>65541381773</t>
  </si>
  <si>
    <t>184</t>
  </si>
  <si>
    <t>CYP67</t>
  </si>
  <si>
    <t>Игрушка MB First Builders Конструктор из 60 деталей в ассортименте</t>
  </si>
  <si>
    <t>065541084155 0065541084101</t>
  </si>
  <si>
    <t>185</t>
  </si>
  <si>
    <t>DFP91</t>
  </si>
  <si>
    <t>Игрушка FP  в горшочке</t>
  </si>
  <si>
    <t>887961179316</t>
  </si>
  <si>
    <t>186</t>
  </si>
  <si>
    <t>DGK59</t>
  </si>
  <si>
    <t>Игрушка Blaze Машинки в асс</t>
  </si>
  <si>
    <t>887961194678</t>
  </si>
  <si>
    <t>187</t>
  </si>
  <si>
    <t>DHM49</t>
  </si>
  <si>
    <t>Игрушка Barbie Кукла Куклы-принцессы в ассортименте</t>
  </si>
  <si>
    <t>887961216868</t>
  </si>
  <si>
    <t>188</t>
  </si>
  <si>
    <t>DHW14</t>
  </si>
  <si>
    <t>Игрушка FP Гусеница с сюрпризом</t>
  </si>
  <si>
    <t>887961219432</t>
  </si>
  <si>
    <t>189</t>
  </si>
  <si>
    <t>DJX26</t>
  </si>
  <si>
    <t>Игрушка FP Обучающий робот Бибо</t>
  </si>
  <si>
    <t>887961232554</t>
  </si>
  <si>
    <t>190</t>
  </si>
  <si>
    <t>DKX85</t>
  </si>
  <si>
    <t>Игрушка MB Игровой набор - конструктор "Веселые качели"</t>
  </si>
  <si>
    <t>887961397031</t>
  </si>
  <si>
    <t>191</t>
  </si>
  <si>
    <t>DLB34</t>
  </si>
  <si>
    <t>Игрушка EAH Главные герои в асс</t>
  </si>
  <si>
    <t>887961253023</t>
  </si>
  <si>
    <t>192</t>
  </si>
  <si>
    <t>DMJ39</t>
  </si>
  <si>
    <t>Игрушка FP Игровой центр "Друзья из тропического леса"</t>
  </si>
  <si>
    <t>887961278330</t>
  </si>
  <si>
    <t>193</t>
  </si>
  <si>
    <t>DMV20</t>
  </si>
  <si>
    <t>Игрушка MB Миньоны: весёлые мини игровые наборы</t>
  </si>
  <si>
    <t>887961252262</t>
  </si>
  <si>
    <t>194</t>
  </si>
  <si>
    <t>DMX36</t>
  </si>
  <si>
    <t>Игрушка MATTEL Mega Construx Черепашки Ниндзя: лихие гонщики</t>
  </si>
  <si>
    <t>887961290233</t>
  </si>
  <si>
    <t>195</t>
  </si>
  <si>
    <t>DPG73</t>
  </si>
  <si>
    <t>Игрушка MB Миньоны: Фургончик с мороженым</t>
  </si>
  <si>
    <t>887961316674</t>
  </si>
  <si>
    <t>196</t>
  </si>
  <si>
    <t>DPH73</t>
  </si>
  <si>
    <t>Игрушка MB  монстр - трак в асс</t>
  </si>
  <si>
    <t>0887961317404</t>
  </si>
  <si>
    <t>197</t>
  </si>
  <si>
    <t>DPH78</t>
  </si>
  <si>
    <t>Игрушка MB гонки в джунглях</t>
  </si>
  <si>
    <t>887961317398</t>
  </si>
  <si>
    <t>198</t>
  </si>
  <si>
    <t>DPK31</t>
  </si>
  <si>
    <t>Игрушка MH Игровой набор "Класс физкультуры"</t>
  </si>
  <si>
    <t>887961318913</t>
  </si>
  <si>
    <t>199</t>
  </si>
  <si>
    <t>DPK90</t>
  </si>
  <si>
    <t>Игрушка Barbie Набор фигурок персонажей</t>
  </si>
  <si>
    <t>887961319354</t>
  </si>
  <si>
    <t>200</t>
  </si>
  <si>
    <t>DPK97</t>
  </si>
  <si>
    <t>Игрушка Barbie сказочные игровые наборы</t>
  </si>
  <si>
    <t>887961319361</t>
  </si>
  <si>
    <t>201</t>
  </si>
  <si>
    <t>DRD79</t>
  </si>
  <si>
    <t>Игрушка FP Плюшевая игрушка-погремушка "Горошек"</t>
  </si>
  <si>
    <t>887961331936</t>
  </si>
  <si>
    <t>202</t>
  </si>
  <si>
    <t>DRG16</t>
  </si>
  <si>
    <t>Игрушка FP Инерционные монстрики</t>
  </si>
  <si>
    <t>887961333275</t>
  </si>
  <si>
    <t>203</t>
  </si>
  <si>
    <t>DRJ31</t>
  </si>
  <si>
    <t>Игрушка Barbie Большие куклы с длинными волосами в асс</t>
  </si>
  <si>
    <t>887961335903</t>
  </si>
  <si>
    <t>204</t>
  </si>
  <si>
    <t>DRJ90</t>
  </si>
  <si>
    <t>Игрушка FP "Смейся и учись" Обучающий Глобус</t>
  </si>
  <si>
    <t>887961336511</t>
  </si>
  <si>
    <t>205</t>
  </si>
  <si>
    <t>DRM05</t>
  </si>
  <si>
    <t>Игрушка EAH Куклы-наследники и куклы-отступники в асс</t>
  </si>
  <si>
    <t>887961339048</t>
  </si>
  <si>
    <t>206</t>
  </si>
  <si>
    <t>DRV32</t>
  </si>
  <si>
    <t>Игрушка MB Гадкий Я Табличка для имени</t>
  </si>
  <si>
    <t>887961344806</t>
  </si>
  <si>
    <t>207</t>
  </si>
  <si>
    <t>DRX14</t>
  </si>
  <si>
    <t>Игрушка MB Вспыш: монстр - траки с аксессуарами</t>
  </si>
  <si>
    <t>887961346923</t>
  </si>
  <si>
    <t>208</t>
  </si>
  <si>
    <t>DTD96</t>
  </si>
  <si>
    <t>Игрушка Barbie Игровые наборы из серии "Игра с модой" в ассортименте</t>
  </si>
  <si>
    <t>0887961352542</t>
  </si>
  <si>
    <t>209</t>
  </si>
  <si>
    <t>DVD28</t>
  </si>
  <si>
    <t>Игрушка MATTEL Cars Большой Фрэнк</t>
  </si>
  <si>
    <t>887961249699 887961366549</t>
  </si>
  <si>
    <t>210</t>
  </si>
  <si>
    <t>DVF50</t>
  </si>
  <si>
    <t>Игрушка Barbie  Кукла  из серии «Кем быть?»</t>
  </si>
  <si>
    <t>887961368062</t>
  </si>
  <si>
    <t>211</t>
  </si>
  <si>
    <t>DVJ22</t>
  </si>
  <si>
    <t>Игрушка EAH Большие  куклы принцессы в асс</t>
  </si>
  <si>
    <t>887961370379</t>
  </si>
  <si>
    <t>212</t>
  </si>
  <si>
    <t>DVM94</t>
  </si>
  <si>
    <t>Игрушка Barbie Феи с волшебными пузырьками в асс</t>
  </si>
  <si>
    <t>0887961372625</t>
  </si>
  <si>
    <t>213</t>
  </si>
  <si>
    <t>DVV01</t>
  </si>
  <si>
    <t>Игрушка MMMQs 3 фигурки в асс</t>
  </si>
  <si>
    <t>0887961374841 887961420019</t>
  </si>
  <si>
    <t>214</t>
  </si>
  <si>
    <t>DWB65</t>
  </si>
  <si>
    <t>Игрушка MMMQs Базовый набор в асс</t>
  </si>
  <si>
    <t>887961378764 887961388014</t>
  </si>
  <si>
    <t>215</t>
  </si>
  <si>
    <t>DWM28</t>
  </si>
  <si>
    <t>Игрушка TF Маленькие паровозики в асс</t>
  </si>
  <si>
    <t>0887961384710 887961401019</t>
  </si>
  <si>
    <t>216</t>
  </si>
  <si>
    <t>DWR69</t>
  </si>
  <si>
    <t>Игрушка FP Обучающая панель Ученого Щенка</t>
  </si>
  <si>
    <t>887961388336</t>
  </si>
  <si>
    <t>217</t>
  </si>
  <si>
    <t>DXF19</t>
  </si>
  <si>
    <t>Игрушка MB Вспыш: герои мультфильма с аксессуарами</t>
  </si>
  <si>
    <t>0887961394658</t>
  </si>
  <si>
    <t>218</t>
  </si>
  <si>
    <t>DYC54</t>
  </si>
  <si>
    <t>Игрушка MB Маленькие игровые наборы - конструкторы</t>
  </si>
  <si>
    <t>0887961408560 887961408017</t>
  </si>
  <si>
    <t>219</t>
  </si>
  <si>
    <t>DYC85</t>
  </si>
  <si>
    <t>Игрушка FP Мягкое зеркальце "Обезьянка"</t>
  </si>
  <si>
    <t>887961408850</t>
  </si>
  <si>
    <t>220</t>
  </si>
  <si>
    <t>DYF09</t>
  </si>
  <si>
    <t>Игрушка MB Покемон: схватка покемонов</t>
  </si>
  <si>
    <t>887961410150</t>
  </si>
  <si>
    <t>221</t>
  </si>
  <si>
    <t>DYF88</t>
  </si>
  <si>
    <t>Игрушка FP Плюшевая игрушка «Слоненок»</t>
  </si>
  <si>
    <t>887961411126</t>
  </si>
  <si>
    <t>222</t>
  </si>
  <si>
    <t>DYF90</t>
  </si>
  <si>
    <t>Игрушка FP Погремушки-прорезыватели в ассортименте</t>
  </si>
  <si>
    <t>887961411164</t>
  </si>
  <si>
    <t>223</t>
  </si>
  <si>
    <t>DYL42</t>
  </si>
  <si>
    <t>Игрушка Barbie Кукла Челси и пони</t>
  </si>
  <si>
    <t>887961416510</t>
  </si>
  <si>
    <t>224</t>
  </si>
  <si>
    <t>DYV97</t>
  </si>
  <si>
    <t>Игрушка MATTEL Shimmer&amp;Shine Игровой набор "Волшебная зеркальная комната"</t>
  </si>
  <si>
    <t>887961358124</t>
  </si>
  <si>
    <t>225</t>
  </si>
  <si>
    <t>DYW48</t>
  </si>
  <si>
    <t>Игрушка FP Игрушка-проектор "Мечты о бабочках"</t>
  </si>
  <si>
    <t>887961424096</t>
  </si>
  <si>
    <t>226</t>
  </si>
  <si>
    <t>DYW52</t>
  </si>
  <si>
    <t>MATTEL Fisher PriceМягкое одеяло «Пойдем на прогулку»</t>
  </si>
  <si>
    <t>887961424003</t>
  </si>
  <si>
    <t>227</t>
  </si>
  <si>
    <t>DYX28</t>
  </si>
  <si>
    <t>Игрушка Barbie Конфетная принцесса</t>
  </si>
  <si>
    <t>887961424638</t>
  </si>
  <si>
    <t>228</t>
  </si>
  <si>
    <t>DYY06</t>
  </si>
  <si>
    <t>Игрушка FP "Смейся и учись"  Торт с волшебными огоньками</t>
  </si>
  <si>
    <t>887961425475</t>
  </si>
  <si>
    <t>229</t>
  </si>
  <si>
    <t>DYY40</t>
  </si>
  <si>
    <t>Игрушка FP "Смейся и учись" Обучающая игрушка "Яблочко"</t>
  </si>
  <si>
    <t>887961425871</t>
  </si>
  <si>
    <t>230</t>
  </si>
  <si>
    <t>FBC96</t>
  </si>
  <si>
    <t>Игрушка FP Щенок Робота Бибо</t>
  </si>
  <si>
    <t>887961428162</t>
  </si>
  <si>
    <t>231</t>
  </si>
  <si>
    <t>FBC98</t>
  </si>
  <si>
    <t>Игрушка FP Обучающая игрушка БиБель</t>
  </si>
  <si>
    <t>887961428186</t>
  </si>
  <si>
    <t>232</t>
  </si>
  <si>
    <t>FBM60</t>
  </si>
  <si>
    <t>Игрушка FP "Смейся и учись" Музыкальная панель Ученого Щенка</t>
  </si>
  <si>
    <t>887961435993</t>
  </si>
  <si>
    <t>233</t>
  </si>
  <si>
    <t>FCB75</t>
  </si>
  <si>
    <t>Игрушка MH Мини фигурка в асс</t>
  </si>
  <si>
    <t>887961393439</t>
  </si>
  <si>
    <t>234</t>
  </si>
  <si>
    <t>FCH23</t>
  </si>
  <si>
    <t>Игрушка FP Обучающий хамелеон</t>
  </si>
  <si>
    <t>887961450620</t>
  </si>
  <si>
    <t>235</t>
  </si>
  <si>
    <t>FCP76</t>
  </si>
  <si>
    <t>Игрушка Barbie Игровой набор «Строитель»</t>
  </si>
  <si>
    <t>887961457469</t>
  </si>
  <si>
    <t>236</t>
  </si>
  <si>
    <t>FCV47</t>
  </si>
  <si>
    <t>Игрушка MH Цветочные мини-монстрики с питомцами в ассортименте</t>
  </si>
  <si>
    <t>0887961460155</t>
  </si>
  <si>
    <t>237</t>
  </si>
  <si>
    <t>FDJ09</t>
  </si>
  <si>
    <t>Игрушка Barbie Челси и сладости, в асc (2)</t>
  </si>
  <si>
    <t>887961469639</t>
  </si>
  <si>
    <t>238</t>
  </si>
  <si>
    <t>FDM26</t>
  </si>
  <si>
    <t>Игрушка MATTEL Mega Construx Фигурки Миньонов в непрозрачной упаковке</t>
  </si>
  <si>
    <t>887961472851</t>
  </si>
  <si>
    <t>239</t>
  </si>
  <si>
    <t>FDX84</t>
  </si>
  <si>
    <t>Игрушка MATTEL Mega Construx Гадкий Я: машина Дру</t>
  </si>
  <si>
    <t>887961479577</t>
  </si>
  <si>
    <t>240</t>
  </si>
  <si>
    <t>FFP50</t>
  </si>
  <si>
    <t>Игрушка MATTEL Shimmer&amp;Shine Поющие и говорящие куклы в асс</t>
  </si>
  <si>
    <t>887961492187 0887961250122</t>
  </si>
  <si>
    <t>241</t>
  </si>
  <si>
    <t>FFY13</t>
  </si>
  <si>
    <t>Игрушка MB Неуклюжий слон в асс</t>
  </si>
  <si>
    <t>887961497656</t>
  </si>
  <si>
    <t>242</t>
  </si>
  <si>
    <t>FGN55</t>
  </si>
  <si>
    <t>Игрушка MATTEL Cars Круз - движущаяся модель со световыми и звуковыми эффектами</t>
  </si>
  <si>
    <t>887961510676</t>
  </si>
  <si>
    <t>243</t>
  </si>
  <si>
    <t>FHC92</t>
  </si>
  <si>
    <t>Игрушка FP Пирамидка</t>
  </si>
  <si>
    <t>887961520576</t>
  </si>
  <si>
    <t>244</t>
  </si>
  <si>
    <t>FJC48</t>
  </si>
  <si>
    <t>Игрушка FP "Смейся и учись" Умная панель Ученого Щенка "Первые слова"</t>
  </si>
  <si>
    <t>887961535648</t>
  </si>
  <si>
    <t>245</t>
  </si>
  <si>
    <t>FRB08</t>
  </si>
  <si>
    <t>Игрушка Barbie Фея с летающими крыльями в асс.</t>
  </si>
  <si>
    <t>887961620269</t>
  </si>
  <si>
    <t>246</t>
  </si>
  <si>
    <t>K0888</t>
  </si>
  <si>
    <t>Игрушка MATTEL Games УНО Делюкс</t>
  </si>
  <si>
    <t>027084378078</t>
  </si>
  <si>
    <t>247</t>
  </si>
  <si>
    <t>T7580</t>
  </si>
  <si>
    <t>Игрушка Barbie Куклы в асс Серия "Сияние моды"</t>
  </si>
  <si>
    <t>0027084930689</t>
  </si>
  <si>
    <t>248</t>
  </si>
  <si>
    <t>V1381</t>
  </si>
  <si>
    <t>Игрушка MATTEL Octonauts Фигурки персонажей с аксессуарами в асс</t>
  </si>
  <si>
    <t>0027084953411 887961048010</t>
  </si>
  <si>
    <t>249</t>
  </si>
  <si>
    <t>V1384</t>
  </si>
  <si>
    <t>Игрушка MATTEL Octonauts Игровые наборы "Подводные спасатели" в асс</t>
  </si>
  <si>
    <t>0027084953442 746775304017</t>
  </si>
  <si>
    <t>250</t>
  </si>
  <si>
    <t>V7050</t>
  </si>
  <si>
    <t>Игрушка Barbie Сказочные мини-куклы в асc</t>
  </si>
  <si>
    <t>27084995244 746775369011</t>
  </si>
  <si>
    <t>251</t>
  </si>
  <si>
    <t>W4472</t>
  </si>
  <si>
    <t>Игрушка FP Развивающие стаканчики "Пирамидка"</t>
  </si>
  <si>
    <t>746775053383</t>
  </si>
  <si>
    <t>252</t>
  </si>
  <si>
    <t>Y9618</t>
  </si>
  <si>
    <t>Игрушка MATTEL Games SCRABBLE классический</t>
  </si>
  <si>
    <t>746775260941</t>
  </si>
  <si>
    <t xml:space="preserve">выгода клиента по акции = </t>
  </si>
  <si>
    <t>скидка клиента</t>
  </si>
  <si>
    <t>Артикула акции Маттел</t>
  </si>
  <si>
    <t>∑ по акции Маттел</t>
  </si>
  <si>
    <t>доля акционных артикулов  в счёте</t>
  </si>
  <si>
    <r>
      <t xml:space="preserve">Итоговая Ʃ </t>
    </r>
    <r>
      <rPr>
        <b/>
        <sz val="10"/>
        <rFont val="Arial"/>
        <family val="2"/>
        <charset val="204"/>
      </rPr>
      <t xml:space="preserve">счёта </t>
    </r>
  </si>
  <si>
    <t xml:space="preserve">заказ клиента </t>
  </si>
  <si>
    <t>ТВ-реклама</t>
  </si>
</sst>
</file>

<file path=xl/styles.xml><?xml version="1.0" encoding="utf-8"?>
<styleSheet xmlns="http://schemas.openxmlformats.org/spreadsheetml/2006/main">
  <numFmts count="2">
    <numFmt numFmtId="164" formatCode="0.00;\-0.00;"/>
    <numFmt numFmtId="165" formatCode="#,##0.0"/>
  </numFmts>
  <fonts count="18">
    <font>
      <sz val="10"/>
      <color rgb="FF000000"/>
      <name val="Arial"/>
      <charset val="1"/>
    </font>
    <font>
      <b/>
      <i/>
      <sz val="12"/>
      <color rgb="FF000000"/>
      <name val="Arial"/>
      <family val="2"/>
      <charset val="204"/>
    </font>
    <font>
      <b/>
      <i/>
      <sz val="8"/>
      <color rgb="FF000080"/>
      <name val="Arial"/>
      <family val="2"/>
      <charset val="204"/>
    </font>
    <font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b/>
      <i/>
      <sz val="10"/>
      <color rgb="FF00008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FEEE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9" fontId="9" fillId="4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4" fontId="9" fillId="4" borderId="8" xfId="1" applyNumberFormat="1" applyFont="1" applyFill="1" applyBorder="1" applyAlignment="1">
      <alignment horizontal="center" vertical="center" wrapText="1"/>
    </xf>
    <xf numFmtId="1" fontId="12" fillId="6" borderId="5" xfId="1" applyNumberFormat="1" applyFont="1" applyFill="1" applyBorder="1" applyAlignment="1">
      <alignment horizontal="center" vertical="center" wrapText="1"/>
    </xf>
    <xf numFmtId="9" fontId="10" fillId="3" borderId="5" xfId="0" applyNumberFormat="1" applyFont="1" applyFill="1" applyBorder="1" applyAlignment="1">
      <alignment horizontal="center" vertical="center"/>
    </xf>
    <xf numFmtId="4" fontId="13" fillId="4" borderId="5" xfId="1" applyNumberFormat="1" applyFont="1" applyFill="1" applyBorder="1" applyAlignment="1">
      <alignment horizontal="center" vertical="center" wrapText="1"/>
    </xf>
    <xf numFmtId="4" fontId="9" fillId="4" borderId="5" xfId="1" applyNumberFormat="1" applyFont="1" applyFill="1" applyBorder="1" applyAlignment="1">
      <alignment horizontal="center" vertical="center" wrapText="1"/>
    </xf>
    <xf numFmtId="4" fontId="14" fillId="4" borderId="8" xfId="1" applyNumberFormat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4" fontId="9" fillId="7" borderId="5" xfId="0" applyNumberFormat="1" applyFont="1" applyFill="1" applyBorder="1" applyAlignment="1">
      <alignment horizontal="center" vertical="center"/>
    </xf>
    <xf numFmtId="10" fontId="9" fillId="7" borderId="5" xfId="0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165" fontId="9" fillId="7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4" fontId="10" fillId="4" borderId="6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226" Type="http://schemas.openxmlformats.org/officeDocument/2006/relationships/image" Target="../media/image22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16" Type="http://schemas.openxmlformats.org/officeDocument/2006/relationships/image" Target="../media/image216.jpeg"/><Relationship Id="rId237" Type="http://schemas.openxmlformats.org/officeDocument/2006/relationships/image" Target="../media/image237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227" Type="http://schemas.openxmlformats.org/officeDocument/2006/relationships/image" Target="../media/image227.jpeg"/><Relationship Id="rId201" Type="http://schemas.openxmlformats.org/officeDocument/2006/relationships/image" Target="../media/image201.jpeg"/><Relationship Id="rId222" Type="http://schemas.openxmlformats.org/officeDocument/2006/relationships/image" Target="../media/image222.jpeg"/><Relationship Id="rId243" Type="http://schemas.openxmlformats.org/officeDocument/2006/relationships/image" Target="../media/image24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82" Type="http://schemas.openxmlformats.org/officeDocument/2006/relationships/image" Target="../media/image182.jpeg"/><Relationship Id="rId187" Type="http://schemas.openxmlformats.org/officeDocument/2006/relationships/image" Target="../media/image187.jpeg"/><Relationship Id="rId217" Type="http://schemas.openxmlformats.org/officeDocument/2006/relationships/image" Target="../media/image217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12" Type="http://schemas.openxmlformats.org/officeDocument/2006/relationships/image" Target="../media/image212.jpeg"/><Relationship Id="rId233" Type="http://schemas.openxmlformats.org/officeDocument/2006/relationships/image" Target="../media/image233.jpeg"/><Relationship Id="rId238" Type="http://schemas.openxmlformats.org/officeDocument/2006/relationships/image" Target="../media/image238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2" Type="http://schemas.openxmlformats.org/officeDocument/2006/relationships/image" Target="../media/image202.jpeg"/><Relationship Id="rId207" Type="http://schemas.openxmlformats.org/officeDocument/2006/relationships/image" Target="../media/image207.jpeg"/><Relationship Id="rId223" Type="http://schemas.openxmlformats.org/officeDocument/2006/relationships/image" Target="../media/image223.jpeg"/><Relationship Id="rId228" Type="http://schemas.openxmlformats.org/officeDocument/2006/relationships/image" Target="../media/image22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13" Type="http://schemas.openxmlformats.org/officeDocument/2006/relationships/image" Target="../media/image213.jpeg"/><Relationship Id="rId218" Type="http://schemas.openxmlformats.org/officeDocument/2006/relationships/image" Target="../media/image218.jpeg"/><Relationship Id="rId234" Type="http://schemas.openxmlformats.org/officeDocument/2006/relationships/image" Target="../media/image234.jpeg"/><Relationship Id="rId239" Type="http://schemas.openxmlformats.org/officeDocument/2006/relationships/image" Target="../media/image239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208" Type="http://schemas.openxmlformats.org/officeDocument/2006/relationships/image" Target="../media/image208.jpeg"/><Relationship Id="rId229" Type="http://schemas.openxmlformats.org/officeDocument/2006/relationships/image" Target="../media/image229.jpeg"/><Relationship Id="rId19" Type="http://schemas.openxmlformats.org/officeDocument/2006/relationships/image" Target="../media/image19.jpeg"/><Relationship Id="rId224" Type="http://schemas.openxmlformats.org/officeDocument/2006/relationships/image" Target="../media/image224.jpeg"/><Relationship Id="rId240" Type="http://schemas.openxmlformats.org/officeDocument/2006/relationships/image" Target="../media/image240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219" Type="http://schemas.openxmlformats.org/officeDocument/2006/relationships/image" Target="../media/image219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30" Type="http://schemas.openxmlformats.org/officeDocument/2006/relationships/image" Target="../media/image230.jpeg"/><Relationship Id="rId235" Type="http://schemas.openxmlformats.org/officeDocument/2006/relationships/image" Target="../media/image235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220" Type="http://schemas.openxmlformats.org/officeDocument/2006/relationships/image" Target="../media/image220.jpeg"/><Relationship Id="rId225" Type="http://schemas.openxmlformats.org/officeDocument/2006/relationships/image" Target="../media/image225.jpeg"/><Relationship Id="rId241" Type="http://schemas.openxmlformats.org/officeDocument/2006/relationships/image" Target="../media/image241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10" Type="http://schemas.openxmlformats.org/officeDocument/2006/relationships/image" Target="../media/image210.jpeg"/><Relationship Id="rId215" Type="http://schemas.openxmlformats.org/officeDocument/2006/relationships/image" Target="../media/image215.jpeg"/><Relationship Id="rId236" Type="http://schemas.openxmlformats.org/officeDocument/2006/relationships/image" Target="../media/image236.jpeg"/><Relationship Id="rId26" Type="http://schemas.openxmlformats.org/officeDocument/2006/relationships/image" Target="../media/image26.jpeg"/><Relationship Id="rId231" Type="http://schemas.openxmlformats.org/officeDocument/2006/relationships/image" Target="../media/image231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242" Type="http://schemas.openxmlformats.org/officeDocument/2006/relationships/image" Target="../media/image242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211" Type="http://schemas.openxmlformats.org/officeDocument/2006/relationships/image" Target="../media/image211.jpeg"/><Relationship Id="rId232" Type="http://schemas.openxmlformats.org/officeDocument/2006/relationships/image" Target="../media/image232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86</xdr:row>
      <xdr:rowOff>0</xdr:rowOff>
    </xdr:from>
    <xdr:to>
      <xdr:col>11</xdr:col>
      <xdr:colOff>0</xdr:colOff>
      <xdr:row>87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87</xdr:row>
      <xdr:rowOff>0</xdr:rowOff>
    </xdr:from>
    <xdr:to>
      <xdr:col>11</xdr:col>
      <xdr:colOff>0</xdr:colOff>
      <xdr:row>88</xdr:row>
      <xdr:rowOff>0</xdr:rowOff>
    </xdr:to>
    <xdr:pic>
      <xdr:nvPicPr>
        <xdr:cNvPr id="3" name="Picture 2" descr="image00002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11</xdr:col>
      <xdr:colOff>0</xdr:colOff>
      <xdr:row>89</xdr:row>
      <xdr:rowOff>0</xdr:rowOff>
    </xdr:to>
    <xdr:pic>
      <xdr:nvPicPr>
        <xdr:cNvPr id="4" name="Picture 3" descr="image00003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89</xdr:row>
      <xdr:rowOff>0</xdr:rowOff>
    </xdr:from>
    <xdr:to>
      <xdr:col>11</xdr:col>
      <xdr:colOff>0</xdr:colOff>
      <xdr:row>90</xdr:row>
      <xdr:rowOff>0</xdr:rowOff>
    </xdr:to>
    <xdr:pic>
      <xdr:nvPicPr>
        <xdr:cNvPr id="5" name="Picture 4" descr="image00004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11</xdr:col>
      <xdr:colOff>0</xdr:colOff>
      <xdr:row>91</xdr:row>
      <xdr:rowOff>0</xdr:rowOff>
    </xdr:to>
    <xdr:pic>
      <xdr:nvPicPr>
        <xdr:cNvPr id="6" name="Picture 5" descr="image00005"/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0</xdr:colOff>
      <xdr:row>92</xdr:row>
      <xdr:rowOff>0</xdr:rowOff>
    </xdr:to>
    <xdr:pic>
      <xdr:nvPicPr>
        <xdr:cNvPr id="7" name="Picture 6" descr="image00006"/>
        <xdr:cNvPicPr>
          <a:picLocks noChangeAspect="1"/>
        </xdr:cNvPicPr>
      </xdr:nvPicPr>
      <xdr:blipFill>
        <a:blip xmlns:r="http://schemas.openxmlformats.org/officeDocument/2006/relationships" r:embed="rId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92</xdr:row>
      <xdr:rowOff>0</xdr:rowOff>
    </xdr:from>
    <xdr:to>
      <xdr:col>11</xdr:col>
      <xdr:colOff>0</xdr:colOff>
      <xdr:row>93</xdr:row>
      <xdr:rowOff>0</xdr:rowOff>
    </xdr:to>
    <xdr:pic>
      <xdr:nvPicPr>
        <xdr:cNvPr id="8" name="Picture 7" descr="image00007"/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93</xdr:row>
      <xdr:rowOff>0</xdr:rowOff>
    </xdr:from>
    <xdr:to>
      <xdr:col>11</xdr:col>
      <xdr:colOff>0</xdr:colOff>
      <xdr:row>94</xdr:row>
      <xdr:rowOff>0</xdr:rowOff>
    </xdr:to>
    <xdr:pic>
      <xdr:nvPicPr>
        <xdr:cNvPr id="9" name="Picture 8" descr="image00008"/>
        <xdr:cNvPicPr>
          <a:picLocks noChangeAspect="1"/>
        </xdr:cNvPicPr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94</xdr:row>
      <xdr:rowOff>0</xdr:rowOff>
    </xdr:from>
    <xdr:to>
      <xdr:col>11</xdr:col>
      <xdr:colOff>0</xdr:colOff>
      <xdr:row>95</xdr:row>
      <xdr:rowOff>0</xdr:rowOff>
    </xdr:to>
    <xdr:pic>
      <xdr:nvPicPr>
        <xdr:cNvPr id="10" name="Picture 9" descr="image00009"/>
        <xdr:cNvPicPr>
          <a:picLocks noChangeAspect="1"/>
        </xdr:cNvPicPr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95</xdr:row>
      <xdr:rowOff>0</xdr:rowOff>
    </xdr:from>
    <xdr:to>
      <xdr:col>11</xdr:col>
      <xdr:colOff>0</xdr:colOff>
      <xdr:row>96</xdr:row>
      <xdr:rowOff>0</xdr:rowOff>
    </xdr:to>
    <xdr:pic>
      <xdr:nvPicPr>
        <xdr:cNvPr id="11" name="Picture 10" descr="image00010"/>
        <xdr:cNvPicPr>
          <a:picLocks noChangeAspect="1"/>
        </xdr:cNvPicPr>
      </xdr:nvPicPr>
      <xdr:blipFill>
        <a:blip xmlns:r="http://schemas.openxmlformats.org/officeDocument/2006/relationships" r:embed="rId1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0</xdr:colOff>
      <xdr:row>97</xdr:row>
      <xdr:rowOff>0</xdr:rowOff>
    </xdr:to>
    <xdr:pic>
      <xdr:nvPicPr>
        <xdr:cNvPr id="12" name="Picture 11" descr="image00011"/>
        <xdr:cNvPicPr>
          <a:picLocks noChangeAspect="1"/>
        </xdr:cNvPicPr>
      </xdr:nvPicPr>
      <xdr:blipFill>
        <a:blip xmlns:r="http://schemas.openxmlformats.org/officeDocument/2006/relationships" r:embed="rId1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11</xdr:col>
      <xdr:colOff>0</xdr:colOff>
      <xdr:row>98</xdr:row>
      <xdr:rowOff>0</xdr:rowOff>
    </xdr:to>
    <xdr:pic>
      <xdr:nvPicPr>
        <xdr:cNvPr id="13" name="Picture 12" descr="image00012"/>
        <xdr:cNvPicPr>
          <a:picLocks noChangeAspect="1"/>
        </xdr:cNvPicPr>
      </xdr:nvPicPr>
      <xdr:blipFill>
        <a:blip xmlns:r="http://schemas.openxmlformats.org/officeDocument/2006/relationships" r:embed="rId1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11</xdr:col>
      <xdr:colOff>0</xdr:colOff>
      <xdr:row>99</xdr:row>
      <xdr:rowOff>0</xdr:rowOff>
    </xdr:to>
    <xdr:pic>
      <xdr:nvPicPr>
        <xdr:cNvPr id="14" name="Picture 13" descr="image00013"/>
        <xdr:cNvPicPr>
          <a:picLocks noChangeAspect="1"/>
        </xdr:cNvPicPr>
      </xdr:nvPicPr>
      <xdr:blipFill>
        <a:blip xmlns:r="http://schemas.openxmlformats.org/officeDocument/2006/relationships" r:embed="rId1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99</xdr:row>
      <xdr:rowOff>0</xdr:rowOff>
    </xdr:from>
    <xdr:to>
      <xdr:col>11</xdr:col>
      <xdr:colOff>0</xdr:colOff>
      <xdr:row>100</xdr:row>
      <xdr:rowOff>0</xdr:rowOff>
    </xdr:to>
    <xdr:pic>
      <xdr:nvPicPr>
        <xdr:cNvPr id="15" name="Picture 14" descr="image00014"/>
        <xdr:cNvPicPr>
          <a:picLocks noChangeAspect="1"/>
        </xdr:cNvPicPr>
      </xdr:nvPicPr>
      <xdr:blipFill>
        <a:blip xmlns:r="http://schemas.openxmlformats.org/officeDocument/2006/relationships" r:embed="rId1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11</xdr:col>
      <xdr:colOff>0</xdr:colOff>
      <xdr:row>101</xdr:row>
      <xdr:rowOff>0</xdr:rowOff>
    </xdr:to>
    <xdr:pic>
      <xdr:nvPicPr>
        <xdr:cNvPr id="16" name="Picture 15" descr="image00015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11</xdr:col>
      <xdr:colOff>0</xdr:colOff>
      <xdr:row>102</xdr:row>
      <xdr:rowOff>0</xdr:rowOff>
    </xdr:to>
    <xdr:pic>
      <xdr:nvPicPr>
        <xdr:cNvPr id="17" name="Picture 16" descr="image00016"/>
        <xdr:cNvPicPr>
          <a:picLocks noChangeAspect="1"/>
        </xdr:cNvPicPr>
      </xdr:nvPicPr>
      <xdr:blipFill>
        <a:blip xmlns:r="http://schemas.openxmlformats.org/officeDocument/2006/relationships" r:embed="rId1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11</xdr:col>
      <xdr:colOff>0</xdr:colOff>
      <xdr:row>103</xdr:row>
      <xdr:rowOff>0</xdr:rowOff>
    </xdr:to>
    <xdr:pic>
      <xdr:nvPicPr>
        <xdr:cNvPr id="18" name="Picture 17" descr="image00017"/>
        <xdr:cNvPicPr>
          <a:picLocks noChangeAspect="1"/>
        </xdr:cNvPicPr>
      </xdr:nvPicPr>
      <xdr:blipFill>
        <a:blip xmlns:r="http://schemas.openxmlformats.org/officeDocument/2006/relationships" r:embed="rId1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103</xdr:row>
      <xdr:rowOff>0</xdr:rowOff>
    </xdr:from>
    <xdr:to>
      <xdr:col>11</xdr:col>
      <xdr:colOff>0</xdr:colOff>
      <xdr:row>104</xdr:row>
      <xdr:rowOff>0</xdr:rowOff>
    </xdr:to>
    <xdr:pic>
      <xdr:nvPicPr>
        <xdr:cNvPr id="19" name="Picture 18" descr="image00018"/>
        <xdr:cNvPicPr>
          <a:picLocks noChangeAspect="1"/>
        </xdr:cNvPicPr>
      </xdr:nvPicPr>
      <xdr:blipFill>
        <a:blip xmlns:r="http://schemas.openxmlformats.org/officeDocument/2006/relationships" r:embed="rId1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11</xdr:col>
      <xdr:colOff>0</xdr:colOff>
      <xdr:row>105</xdr:row>
      <xdr:rowOff>0</xdr:rowOff>
    </xdr:to>
    <xdr:pic>
      <xdr:nvPicPr>
        <xdr:cNvPr id="20" name="Picture 19" descr="image00019"/>
        <xdr:cNvPicPr>
          <a:picLocks noChangeAspect="1"/>
        </xdr:cNvPicPr>
      </xdr:nvPicPr>
      <xdr:blipFill>
        <a:blip xmlns:r="http://schemas.openxmlformats.org/officeDocument/2006/relationships" r:embed="rId1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105</xdr:row>
      <xdr:rowOff>0</xdr:rowOff>
    </xdr:from>
    <xdr:to>
      <xdr:col>11</xdr:col>
      <xdr:colOff>0</xdr:colOff>
      <xdr:row>106</xdr:row>
      <xdr:rowOff>0</xdr:rowOff>
    </xdr:to>
    <xdr:pic>
      <xdr:nvPicPr>
        <xdr:cNvPr id="21" name="Picture 20" descr="image00020"/>
        <xdr:cNvPicPr>
          <a:picLocks noChangeAspect="1"/>
        </xdr:cNvPicPr>
      </xdr:nvPicPr>
      <xdr:blipFill>
        <a:blip xmlns:r="http://schemas.openxmlformats.org/officeDocument/2006/relationships" r:embed="rId2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11</xdr:col>
      <xdr:colOff>0</xdr:colOff>
      <xdr:row>107</xdr:row>
      <xdr:rowOff>0</xdr:rowOff>
    </xdr:to>
    <xdr:pic>
      <xdr:nvPicPr>
        <xdr:cNvPr id="22" name="Picture 21" descr="image00021"/>
        <xdr:cNvPicPr>
          <a:picLocks noChangeAspect="1"/>
        </xdr:cNvPicPr>
      </xdr:nvPicPr>
      <xdr:blipFill>
        <a:blip xmlns:r="http://schemas.openxmlformats.org/officeDocument/2006/relationships" r:embed="rId2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11</xdr:col>
      <xdr:colOff>0</xdr:colOff>
      <xdr:row>108</xdr:row>
      <xdr:rowOff>0</xdr:rowOff>
    </xdr:to>
    <xdr:pic>
      <xdr:nvPicPr>
        <xdr:cNvPr id="23" name="Picture 22" descr="image00022"/>
        <xdr:cNvPicPr>
          <a:picLocks noChangeAspect="1"/>
        </xdr:cNvPicPr>
      </xdr:nvPicPr>
      <xdr:blipFill>
        <a:blip xmlns:r="http://schemas.openxmlformats.org/officeDocument/2006/relationships" r:embed="rId2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108</xdr:row>
      <xdr:rowOff>0</xdr:rowOff>
    </xdr:from>
    <xdr:to>
      <xdr:col>11</xdr:col>
      <xdr:colOff>0</xdr:colOff>
      <xdr:row>109</xdr:row>
      <xdr:rowOff>0</xdr:rowOff>
    </xdr:to>
    <xdr:pic>
      <xdr:nvPicPr>
        <xdr:cNvPr id="24" name="Picture 23" descr="image00023"/>
        <xdr:cNvPicPr>
          <a:picLocks noChangeAspect="1"/>
        </xdr:cNvPicPr>
      </xdr:nvPicPr>
      <xdr:blipFill>
        <a:blip xmlns:r="http://schemas.openxmlformats.org/officeDocument/2006/relationships" r:embed="rId2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109</xdr:row>
      <xdr:rowOff>0</xdr:rowOff>
    </xdr:from>
    <xdr:to>
      <xdr:col>11</xdr:col>
      <xdr:colOff>0</xdr:colOff>
      <xdr:row>110</xdr:row>
      <xdr:rowOff>0</xdr:rowOff>
    </xdr:to>
    <xdr:pic>
      <xdr:nvPicPr>
        <xdr:cNvPr id="25" name="Picture 24" descr="image00024"/>
        <xdr:cNvPicPr>
          <a:picLocks noChangeAspect="1"/>
        </xdr:cNvPicPr>
      </xdr:nvPicPr>
      <xdr:blipFill>
        <a:blip xmlns:r="http://schemas.openxmlformats.org/officeDocument/2006/relationships" r:embed="rId2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110</xdr:row>
      <xdr:rowOff>0</xdr:rowOff>
    </xdr:from>
    <xdr:to>
      <xdr:col>11</xdr:col>
      <xdr:colOff>0</xdr:colOff>
      <xdr:row>111</xdr:row>
      <xdr:rowOff>0</xdr:rowOff>
    </xdr:to>
    <xdr:pic>
      <xdr:nvPicPr>
        <xdr:cNvPr id="26" name="Picture 25" descr="image00025"/>
        <xdr:cNvPicPr>
          <a:picLocks noChangeAspect="1"/>
        </xdr:cNvPicPr>
      </xdr:nvPicPr>
      <xdr:blipFill>
        <a:blip xmlns:r="http://schemas.openxmlformats.org/officeDocument/2006/relationships" r:embed="rId2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11</xdr:col>
      <xdr:colOff>0</xdr:colOff>
      <xdr:row>112</xdr:row>
      <xdr:rowOff>0</xdr:rowOff>
    </xdr:to>
    <xdr:pic>
      <xdr:nvPicPr>
        <xdr:cNvPr id="27" name="Picture 26" descr="image00026"/>
        <xdr:cNvPicPr>
          <a:picLocks noChangeAspect="1"/>
        </xdr:cNvPicPr>
      </xdr:nvPicPr>
      <xdr:blipFill>
        <a:blip xmlns:r="http://schemas.openxmlformats.org/officeDocument/2006/relationships" r:embed="rId2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0</xdr:colOff>
      <xdr:row>114</xdr:row>
      <xdr:rowOff>0</xdr:rowOff>
    </xdr:to>
    <xdr:pic>
      <xdr:nvPicPr>
        <xdr:cNvPr id="28" name="Picture 27" descr="image00027"/>
        <xdr:cNvPicPr>
          <a:picLocks noChangeAspect="1"/>
        </xdr:cNvPicPr>
      </xdr:nvPicPr>
      <xdr:blipFill>
        <a:blip xmlns:r="http://schemas.openxmlformats.org/officeDocument/2006/relationships" r:embed="rId2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0</xdr:colOff>
      <xdr:row>115</xdr:row>
      <xdr:rowOff>0</xdr:rowOff>
    </xdr:to>
    <xdr:pic>
      <xdr:nvPicPr>
        <xdr:cNvPr id="29" name="Picture 28" descr="image00028"/>
        <xdr:cNvPicPr>
          <a:picLocks noChangeAspect="1"/>
        </xdr:cNvPicPr>
      </xdr:nvPicPr>
      <xdr:blipFill>
        <a:blip xmlns:r="http://schemas.openxmlformats.org/officeDocument/2006/relationships" r:embed="rId2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116</xdr:row>
      <xdr:rowOff>0</xdr:rowOff>
    </xdr:from>
    <xdr:to>
      <xdr:col>11</xdr:col>
      <xdr:colOff>0</xdr:colOff>
      <xdr:row>117</xdr:row>
      <xdr:rowOff>0</xdr:rowOff>
    </xdr:to>
    <xdr:pic>
      <xdr:nvPicPr>
        <xdr:cNvPr id="30" name="Picture 29" descr="image00029"/>
        <xdr:cNvPicPr>
          <a:picLocks noChangeAspect="1"/>
        </xdr:cNvPicPr>
      </xdr:nvPicPr>
      <xdr:blipFill>
        <a:blip xmlns:r="http://schemas.openxmlformats.org/officeDocument/2006/relationships" r:embed="rId2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11</xdr:col>
      <xdr:colOff>0</xdr:colOff>
      <xdr:row>118</xdr:row>
      <xdr:rowOff>0</xdr:rowOff>
    </xdr:to>
    <xdr:pic>
      <xdr:nvPicPr>
        <xdr:cNvPr id="31" name="Picture 30" descr="image00030"/>
        <xdr:cNvPicPr>
          <a:picLocks noChangeAspect="1"/>
        </xdr:cNvPicPr>
      </xdr:nvPicPr>
      <xdr:blipFill>
        <a:blip xmlns:r="http://schemas.openxmlformats.org/officeDocument/2006/relationships" r:embed="rId3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11</xdr:col>
      <xdr:colOff>0</xdr:colOff>
      <xdr:row>119</xdr:row>
      <xdr:rowOff>0</xdr:rowOff>
    </xdr:to>
    <xdr:pic>
      <xdr:nvPicPr>
        <xdr:cNvPr id="32" name="Picture 31" descr="image00031"/>
        <xdr:cNvPicPr>
          <a:picLocks noChangeAspect="1"/>
        </xdr:cNvPicPr>
      </xdr:nvPicPr>
      <xdr:blipFill>
        <a:blip xmlns:r="http://schemas.openxmlformats.org/officeDocument/2006/relationships" r:embed="rId3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11</xdr:col>
      <xdr:colOff>0</xdr:colOff>
      <xdr:row>120</xdr:row>
      <xdr:rowOff>0</xdr:rowOff>
    </xdr:to>
    <xdr:pic>
      <xdr:nvPicPr>
        <xdr:cNvPr id="33" name="Picture 32" descr="image00032"/>
        <xdr:cNvPicPr>
          <a:picLocks noChangeAspect="1"/>
        </xdr:cNvPicPr>
      </xdr:nvPicPr>
      <xdr:blipFill>
        <a:blip xmlns:r="http://schemas.openxmlformats.org/officeDocument/2006/relationships" r:embed="rId3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120</xdr:row>
      <xdr:rowOff>0</xdr:rowOff>
    </xdr:from>
    <xdr:to>
      <xdr:col>11</xdr:col>
      <xdr:colOff>0</xdr:colOff>
      <xdr:row>121</xdr:row>
      <xdr:rowOff>0</xdr:rowOff>
    </xdr:to>
    <xdr:pic>
      <xdr:nvPicPr>
        <xdr:cNvPr id="34" name="Picture 33" descr="image00033"/>
        <xdr:cNvPicPr>
          <a:picLocks noChangeAspect="1"/>
        </xdr:cNvPicPr>
      </xdr:nvPicPr>
      <xdr:blipFill>
        <a:blip xmlns:r="http://schemas.openxmlformats.org/officeDocument/2006/relationships" r:embed="rId3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0</xdr:colOff>
      <xdr:row>122</xdr:row>
      <xdr:rowOff>0</xdr:rowOff>
    </xdr:to>
    <xdr:pic>
      <xdr:nvPicPr>
        <xdr:cNvPr id="35" name="Picture 34" descr="image00034"/>
        <xdr:cNvPicPr>
          <a:picLocks noChangeAspect="1"/>
        </xdr:cNvPicPr>
      </xdr:nvPicPr>
      <xdr:blipFill>
        <a:blip xmlns:r="http://schemas.openxmlformats.org/officeDocument/2006/relationships" r:embed="rId3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122</xdr:row>
      <xdr:rowOff>0</xdr:rowOff>
    </xdr:from>
    <xdr:to>
      <xdr:col>11</xdr:col>
      <xdr:colOff>0</xdr:colOff>
      <xdr:row>123</xdr:row>
      <xdr:rowOff>0</xdr:rowOff>
    </xdr:to>
    <xdr:pic>
      <xdr:nvPicPr>
        <xdr:cNvPr id="36" name="Picture 35" descr="image00035"/>
        <xdr:cNvPicPr>
          <a:picLocks noChangeAspect="1"/>
        </xdr:cNvPicPr>
      </xdr:nvPicPr>
      <xdr:blipFill>
        <a:blip xmlns:r="http://schemas.openxmlformats.org/officeDocument/2006/relationships" r:embed="rId3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123</xdr:row>
      <xdr:rowOff>0</xdr:rowOff>
    </xdr:from>
    <xdr:to>
      <xdr:col>11</xdr:col>
      <xdr:colOff>0</xdr:colOff>
      <xdr:row>124</xdr:row>
      <xdr:rowOff>0</xdr:rowOff>
    </xdr:to>
    <xdr:pic>
      <xdr:nvPicPr>
        <xdr:cNvPr id="37" name="Picture 36" descr="image00036"/>
        <xdr:cNvPicPr>
          <a:picLocks noChangeAspect="1"/>
        </xdr:cNvPicPr>
      </xdr:nvPicPr>
      <xdr:blipFill>
        <a:blip xmlns:r="http://schemas.openxmlformats.org/officeDocument/2006/relationships" r:embed="rId3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124</xdr:row>
      <xdr:rowOff>0</xdr:rowOff>
    </xdr:from>
    <xdr:to>
      <xdr:col>11</xdr:col>
      <xdr:colOff>0</xdr:colOff>
      <xdr:row>125</xdr:row>
      <xdr:rowOff>0</xdr:rowOff>
    </xdr:to>
    <xdr:pic>
      <xdr:nvPicPr>
        <xdr:cNvPr id="38" name="Picture 37" descr="image00037"/>
        <xdr:cNvPicPr>
          <a:picLocks noChangeAspect="1"/>
        </xdr:cNvPicPr>
      </xdr:nvPicPr>
      <xdr:blipFill>
        <a:blip xmlns:r="http://schemas.openxmlformats.org/officeDocument/2006/relationships" r:embed="rId3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125</xdr:row>
      <xdr:rowOff>0</xdr:rowOff>
    </xdr:from>
    <xdr:to>
      <xdr:col>11</xdr:col>
      <xdr:colOff>0</xdr:colOff>
      <xdr:row>126</xdr:row>
      <xdr:rowOff>0</xdr:rowOff>
    </xdr:to>
    <xdr:pic>
      <xdr:nvPicPr>
        <xdr:cNvPr id="39" name="Picture 38" descr="image00038"/>
        <xdr:cNvPicPr>
          <a:picLocks noChangeAspect="1"/>
        </xdr:cNvPicPr>
      </xdr:nvPicPr>
      <xdr:blipFill>
        <a:blip xmlns:r="http://schemas.openxmlformats.org/officeDocument/2006/relationships" r:embed="rId3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11</xdr:col>
      <xdr:colOff>0</xdr:colOff>
      <xdr:row>127</xdr:row>
      <xdr:rowOff>0</xdr:rowOff>
    </xdr:to>
    <xdr:pic>
      <xdr:nvPicPr>
        <xdr:cNvPr id="40" name="Picture 39" descr="image00039"/>
        <xdr:cNvPicPr>
          <a:picLocks noChangeAspect="1"/>
        </xdr:cNvPicPr>
      </xdr:nvPicPr>
      <xdr:blipFill>
        <a:blip xmlns:r="http://schemas.openxmlformats.org/officeDocument/2006/relationships" r:embed="rId3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11</xdr:col>
      <xdr:colOff>0</xdr:colOff>
      <xdr:row>128</xdr:row>
      <xdr:rowOff>0</xdr:rowOff>
    </xdr:to>
    <xdr:pic>
      <xdr:nvPicPr>
        <xdr:cNvPr id="41" name="Picture 40" descr="image00040"/>
        <xdr:cNvPicPr>
          <a:picLocks noChangeAspect="1"/>
        </xdr:cNvPicPr>
      </xdr:nvPicPr>
      <xdr:blipFill>
        <a:blip xmlns:r="http://schemas.openxmlformats.org/officeDocument/2006/relationships" r:embed="rId4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129</xdr:row>
      <xdr:rowOff>0</xdr:rowOff>
    </xdr:from>
    <xdr:to>
      <xdr:col>11</xdr:col>
      <xdr:colOff>0</xdr:colOff>
      <xdr:row>130</xdr:row>
      <xdr:rowOff>0</xdr:rowOff>
    </xdr:to>
    <xdr:pic>
      <xdr:nvPicPr>
        <xdr:cNvPr id="42" name="Picture 41" descr="image00041"/>
        <xdr:cNvPicPr>
          <a:picLocks noChangeAspect="1"/>
        </xdr:cNvPicPr>
      </xdr:nvPicPr>
      <xdr:blipFill>
        <a:blip xmlns:r="http://schemas.openxmlformats.org/officeDocument/2006/relationships" r:embed="rId4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11</xdr:col>
      <xdr:colOff>0</xdr:colOff>
      <xdr:row>131</xdr:row>
      <xdr:rowOff>0</xdr:rowOff>
    </xdr:to>
    <xdr:pic>
      <xdr:nvPicPr>
        <xdr:cNvPr id="43" name="Picture 42" descr="image00042"/>
        <xdr:cNvPicPr>
          <a:picLocks noChangeAspect="1"/>
        </xdr:cNvPicPr>
      </xdr:nvPicPr>
      <xdr:blipFill>
        <a:blip xmlns:r="http://schemas.openxmlformats.org/officeDocument/2006/relationships" r:embed="rId4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131</xdr:row>
      <xdr:rowOff>0</xdr:rowOff>
    </xdr:from>
    <xdr:to>
      <xdr:col>11</xdr:col>
      <xdr:colOff>0</xdr:colOff>
      <xdr:row>132</xdr:row>
      <xdr:rowOff>0</xdr:rowOff>
    </xdr:to>
    <xdr:pic>
      <xdr:nvPicPr>
        <xdr:cNvPr id="44" name="Picture 43" descr="image00043"/>
        <xdr:cNvPicPr>
          <a:picLocks noChangeAspect="1"/>
        </xdr:cNvPicPr>
      </xdr:nvPicPr>
      <xdr:blipFill>
        <a:blip xmlns:r="http://schemas.openxmlformats.org/officeDocument/2006/relationships" r:embed="rId4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132</xdr:row>
      <xdr:rowOff>0</xdr:rowOff>
    </xdr:from>
    <xdr:to>
      <xdr:col>11</xdr:col>
      <xdr:colOff>0</xdr:colOff>
      <xdr:row>133</xdr:row>
      <xdr:rowOff>0</xdr:rowOff>
    </xdr:to>
    <xdr:pic>
      <xdr:nvPicPr>
        <xdr:cNvPr id="45" name="Picture 44" descr="image00044"/>
        <xdr:cNvPicPr>
          <a:picLocks noChangeAspect="1"/>
        </xdr:cNvPicPr>
      </xdr:nvPicPr>
      <xdr:blipFill>
        <a:blip xmlns:r="http://schemas.openxmlformats.org/officeDocument/2006/relationships" r:embed="rId4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133</xdr:row>
      <xdr:rowOff>0</xdr:rowOff>
    </xdr:from>
    <xdr:to>
      <xdr:col>11</xdr:col>
      <xdr:colOff>0</xdr:colOff>
      <xdr:row>134</xdr:row>
      <xdr:rowOff>0</xdr:rowOff>
    </xdr:to>
    <xdr:pic>
      <xdr:nvPicPr>
        <xdr:cNvPr id="46" name="Picture 45" descr="image00045"/>
        <xdr:cNvPicPr>
          <a:picLocks noChangeAspect="1"/>
        </xdr:cNvPicPr>
      </xdr:nvPicPr>
      <xdr:blipFill>
        <a:blip xmlns:r="http://schemas.openxmlformats.org/officeDocument/2006/relationships" r:embed="rId4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134</xdr:row>
      <xdr:rowOff>0</xdr:rowOff>
    </xdr:from>
    <xdr:to>
      <xdr:col>11</xdr:col>
      <xdr:colOff>0</xdr:colOff>
      <xdr:row>135</xdr:row>
      <xdr:rowOff>0</xdr:rowOff>
    </xdr:to>
    <xdr:pic>
      <xdr:nvPicPr>
        <xdr:cNvPr id="47" name="Picture 46" descr="image00046"/>
        <xdr:cNvPicPr>
          <a:picLocks noChangeAspect="1"/>
        </xdr:cNvPicPr>
      </xdr:nvPicPr>
      <xdr:blipFill>
        <a:blip xmlns:r="http://schemas.openxmlformats.org/officeDocument/2006/relationships" r:embed="rId4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11</xdr:col>
      <xdr:colOff>0</xdr:colOff>
      <xdr:row>136</xdr:row>
      <xdr:rowOff>0</xdr:rowOff>
    </xdr:to>
    <xdr:pic>
      <xdr:nvPicPr>
        <xdr:cNvPr id="48" name="Picture 47" descr="image00047"/>
        <xdr:cNvPicPr>
          <a:picLocks noChangeAspect="1"/>
        </xdr:cNvPicPr>
      </xdr:nvPicPr>
      <xdr:blipFill>
        <a:blip xmlns:r="http://schemas.openxmlformats.org/officeDocument/2006/relationships" r:embed="rId4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137</xdr:row>
      <xdr:rowOff>0</xdr:rowOff>
    </xdr:from>
    <xdr:to>
      <xdr:col>11</xdr:col>
      <xdr:colOff>0</xdr:colOff>
      <xdr:row>138</xdr:row>
      <xdr:rowOff>0</xdr:rowOff>
    </xdr:to>
    <xdr:pic>
      <xdr:nvPicPr>
        <xdr:cNvPr id="49" name="Picture 48" descr="image00048"/>
        <xdr:cNvPicPr>
          <a:picLocks noChangeAspect="1"/>
        </xdr:cNvPicPr>
      </xdr:nvPicPr>
      <xdr:blipFill>
        <a:blip xmlns:r="http://schemas.openxmlformats.org/officeDocument/2006/relationships" r:embed="rId4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138</xdr:row>
      <xdr:rowOff>0</xdr:rowOff>
    </xdr:from>
    <xdr:to>
      <xdr:col>11</xdr:col>
      <xdr:colOff>0</xdr:colOff>
      <xdr:row>139</xdr:row>
      <xdr:rowOff>0</xdr:rowOff>
    </xdr:to>
    <xdr:pic>
      <xdr:nvPicPr>
        <xdr:cNvPr id="50" name="Picture 49" descr="image00049"/>
        <xdr:cNvPicPr>
          <a:picLocks noChangeAspect="1"/>
        </xdr:cNvPicPr>
      </xdr:nvPicPr>
      <xdr:blipFill>
        <a:blip xmlns:r="http://schemas.openxmlformats.org/officeDocument/2006/relationships" r:embed="rId4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139</xdr:row>
      <xdr:rowOff>0</xdr:rowOff>
    </xdr:from>
    <xdr:to>
      <xdr:col>11</xdr:col>
      <xdr:colOff>0</xdr:colOff>
      <xdr:row>140</xdr:row>
      <xdr:rowOff>0</xdr:rowOff>
    </xdr:to>
    <xdr:pic>
      <xdr:nvPicPr>
        <xdr:cNvPr id="51" name="Picture 50" descr="image00050"/>
        <xdr:cNvPicPr>
          <a:picLocks noChangeAspect="1"/>
        </xdr:cNvPicPr>
      </xdr:nvPicPr>
      <xdr:blipFill>
        <a:blip xmlns:r="http://schemas.openxmlformats.org/officeDocument/2006/relationships" r:embed="rId5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140</xdr:row>
      <xdr:rowOff>0</xdr:rowOff>
    </xdr:from>
    <xdr:to>
      <xdr:col>11</xdr:col>
      <xdr:colOff>0</xdr:colOff>
      <xdr:row>141</xdr:row>
      <xdr:rowOff>0</xdr:rowOff>
    </xdr:to>
    <xdr:pic>
      <xdr:nvPicPr>
        <xdr:cNvPr id="52" name="Picture 51" descr="image00051"/>
        <xdr:cNvPicPr>
          <a:picLocks noChangeAspect="1"/>
        </xdr:cNvPicPr>
      </xdr:nvPicPr>
      <xdr:blipFill>
        <a:blip xmlns:r="http://schemas.openxmlformats.org/officeDocument/2006/relationships" r:embed="rId5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0</xdr:colOff>
      <xdr:row>142</xdr:row>
      <xdr:rowOff>0</xdr:rowOff>
    </xdr:to>
    <xdr:pic>
      <xdr:nvPicPr>
        <xdr:cNvPr id="53" name="Picture 52" descr="image00052"/>
        <xdr:cNvPicPr>
          <a:picLocks noChangeAspect="1"/>
        </xdr:cNvPicPr>
      </xdr:nvPicPr>
      <xdr:blipFill>
        <a:blip xmlns:r="http://schemas.openxmlformats.org/officeDocument/2006/relationships" r:embed="rId5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142</xdr:row>
      <xdr:rowOff>0</xdr:rowOff>
    </xdr:from>
    <xdr:to>
      <xdr:col>11</xdr:col>
      <xdr:colOff>0</xdr:colOff>
      <xdr:row>143</xdr:row>
      <xdr:rowOff>0</xdr:rowOff>
    </xdr:to>
    <xdr:pic>
      <xdr:nvPicPr>
        <xdr:cNvPr id="54" name="Picture 53" descr="image00053"/>
        <xdr:cNvPicPr>
          <a:picLocks noChangeAspect="1"/>
        </xdr:cNvPicPr>
      </xdr:nvPicPr>
      <xdr:blipFill>
        <a:blip xmlns:r="http://schemas.openxmlformats.org/officeDocument/2006/relationships" r:embed="rId5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143</xdr:row>
      <xdr:rowOff>0</xdr:rowOff>
    </xdr:from>
    <xdr:to>
      <xdr:col>11</xdr:col>
      <xdr:colOff>0</xdr:colOff>
      <xdr:row>144</xdr:row>
      <xdr:rowOff>0</xdr:rowOff>
    </xdr:to>
    <xdr:pic>
      <xdr:nvPicPr>
        <xdr:cNvPr id="55" name="Picture 54" descr="image00054"/>
        <xdr:cNvPicPr>
          <a:picLocks noChangeAspect="1"/>
        </xdr:cNvPicPr>
      </xdr:nvPicPr>
      <xdr:blipFill>
        <a:blip xmlns:r="http://schemas.openxmlformats.org/officeDocument/2006/relationships" r:embed="rId5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144</xdr:row>
      <xdr:rowOff>0</xdr:rowOff>
    </xdr:from>
    <xdr:to>
      <xdr:col>11</xdr:col>
      <xdr:colOff>0</xdr:colOff>
      <xdr:row>145</xdr:row>
      <xdr:rowOff>0</xdr:rowOff>
    </xdr:to>
    <xdr:pic>
      <xdr:nvPicPr>
        <xdr:cNvPr id="56" name="Picture 55" descr="image00055"/>
        <xdr:cNvPicPr>
          <a:picLocks noChangeAspect="1"/>
        </xdr:cNvPicPr>
      </xdr:nvPicPr>
      <xdr:blipFill>
        <a:blip xmlns:r="http://schemas.openxmlformats.org/officeDocument/2006/relationships" r:embed="rId5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145</xdr:row>
      <xdr:rowOff>0</xdr:rowOff>
    </xdr:from>
    <xdr:to>
      <xdr:col>11</xdr:col>
      <xdr:colOff>0</xdr:colOff>
      <xdr:row>146</xdr:row>
      <xdr:rowOff>0</xdr:rowOff>
    </xdr:to>
    <xdr:pic>
      <xdr:nvPicPr>
        <xdr:cNvPr id="57" name="Picture 56" descr="image00056"/>
        <xdr:cNvPicPr>
          <a:picLocks noChangeAspect="1"/>
        </xdr:cNvPicPr>
      </xdr:nvPicPr>
      <xdr:blipFill>
        <a:blip xmlns:r="http://schemas.openxmlformats.org/officeDocument/2006/relationships" r:embed="rId5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146</xdr:row>
      <xdr:rowOff>0</xdr:rowOff>
    </xdr:from>
    <xdr:to>
      <xdr:col>11</xdr:col>
      <xdr:colOff>0</xdr:colOff>
      <xdr:row>147</xdr:row>
      <xdr:rowOff>0</xdr:rowOff>
    </xdr:to>
    <xdr:pic>
      <xdr:nvPicPr>
        <xdr:cNvPr id="58" name="Picture 57" descr="image00057"/>
        <xdr:cNvPicPr>
          <a:picLocks noChangeAspect="1"/>
        </xdr:cNvPicPr>
      </xdr:nvPicPr>
      <xdr:blipFill>
        <a:blip xmlns:r="http://schemas.openxmlformats.org/officeDocument/2006/relationships" r:embed="rId5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148</xdr:row>
      <xdr:rowOff>0</xdr:rowOff>
    </xdr:from>
    <xdr:to>
      <xdr:col>11</xdr:col>
      <xdr:colOff>0</xdr:colOff>
      <xdr:row>149</xdr:row>
      <xdr:rowOff>0</xdr:rowOff>
    </xdr:to>
    <xdr:pic>
      <xdr:nvPicPr>
        <xdr:cNvPr id="59" name="Picture 58" descr="image00058"/>
        <xdr:cNvPicPr>
          <a:picLocks noChangeAspect="1"/>
        </xdr:cNvPicPr>
      </xdr:nvPicPr>
      <xdr:blipFill>
        <a:blip xmlns:r="http://schemas.openxmlformats.org/officeDocument/2006/relationships" r:embed="rId5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149</xdr:row>
      <xdr:rowOff>0</xdr:rowOff>
    </xdr:from>
    <xdr:to>
      <xdr:col>11</xdr:col>
      <xdr:colOff>0</xdr:colOff>
      <xdr:row>150</xdr:row>
      <xdr:rowOff>0</xdr:rowOff>
    </xdr:to>
    <xdr:pic>
      <xdr:nvPicPr>
        <xdr:cNvPr id="60" name="Picture 59" descr="image00059"/>
        <xdr:cNvPicPr>
          <a:picLocks noChangeAspect="1"/>
        </xdr:cNvPicPr>
      </xdr:nvPicPr>
      <xdr:blipFill>
        <a:blip xmlns:r="http://schemas.openxmlformats.org/officeDocument/2006/relationships" r:embed="rId5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150</xdr:row>
      <xdr:rowOff>0</xdr:rowOff>
    </xdr:from>
    <xdr:to>
      <xdr:col>11</xdr:col>
      <xdr:colOff>0</xdr:colOff>
      <xdr:row>151</xdr:row>
      <xdr:rowOff>0</xdr:rowOff>
    </xdr:to>
    <xdr:pic>
      <xdr:nvPicPr>
        <xdr:cNvPr id="61" name="Picture 60" descr="image00060"/>
        <xdr:cNvPicPr>
          <a:picLocks noChangeAspect="1"/>
        </xdr:cNvPicPr>
      </xdr:nvPicPr>
      <xdr:blipFill>
        <a:blip xmlns:r="http://schemas.openxmlformats.org/officeDocument/2006/relationships" r:embed="rId6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151</xdr:row>
      <xdr:rowOff>0</xdr:rowOff>
    </xdr:from>
    <xdr:to>
      <xdr:col>11</xdr:col>
      <xdr:colOff>0</xdr:colOff>
      <xdr:row>152</xdr:row>
      <xdr:rowOff>0</xdr:rowOff>
    </xdr:to>
    <xdr:pic>
      <xdr:nvPicPr>
        <xdr:cNvPr id="62" name="Picture 61" descr="image00061"/>
        <xdr:cNvPicPr>
          <a:picLocks noChangeAspect="1"/>
        </xdr:cNvPicPr>
      </xdr:nvPicPr>
      <xdr:blipFill>
        <a:blip xmlns:r="http://schemas.openxmlformats.org/officeDocument/2006/relationships" r:embed="rId6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152</xdr:row>
      <xdr:rowOff>0</xdr:rowOff>
    </xdr:from>
    <xdr:to>
      <xdr:col>11</xdr:col>
      <xdr:colOff>0</xdr:colOff>
      <xdr:row>153</xdr:row>
      <xdr:rowOff>0</xdr:rowOff>
    </xdr:to>
    <xdr:pic>
      <xdr:nvPicPr>
        <xdr:cNvPr id="63" name="Picture 62" descr="image00062"/>
        <xdr:cNvPicPr>
          <a:picLocks noChangeAspect="1"/>
        </xdr:cNvPicPr>
      </xdr:nvPicPr>
      <xdr:blipFill>
        <a:blip xmlns:r="http://schemas.openxmlformats.org/officeDocument/2006/relationships" r:embed="rId6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153</xdr:row>
      <xdr:rowOff>0</xdr:rowOff>
    </xdr:from>
    <xdr:to>
      <xdr:col>11</xdr:col>
      <xdr:colOff>0</xdr:colOff>
      <xdr:row>154</xdr:row>
      <xdr:rowOff>0</xdr:rowOff>
    </xdr:to>
    <xdr:pic>
      <xdr:nvPicPr>
        <xdr:cNvPr id="64" name="Picture 63" descr="image00063"/>
        <xdr:cNvPicPr>
          <a:picLocks noChangeAspect="1"/>
        </xdr:cNvPicPr>
      </xdr:nvPicPr>
      <xdr:blipFill>
        <a:blip xmlns:r="http://schemas.openxmlformats.org/officeDocument/2006/relationships" r:embed="rId6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154</xdr:row>
      <xdr:rowOff>0</xdr:rowOff>
    </xdr:from>
    <xdr:to>
      <xdr:col>11</xdr:col>
      <xdr:colOff>0</xdr:colOff>
      <xdr:row>155</xdr:row>
      <xdr:rowOff>0</xdr:rowOff>
    </xdr:to>
    <xdr:pic>
      <xdr:nvPicPr>
        <xdr:cNvPr id="65" name="Picture 64" descr="image00064"/>
        <xdr:cNvPicPr>
          <a:picLocks noChangeAspect="1"/>
        </xdr:cNvPicPr>
      </xdr:nvPicPr>
      <xdr:blipFill>
        <a:blip xmlns:r="http://schemas.openxmlformats.org/officeDocument/2006/relationships" r:embed="rId6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155</xdr:row>
      <xdr:rowOff>0</xdr:rowOff>
    </xdr:from>
    <xdr:to>
      <xdr:col>11</xdr:col>
      <xdr:colOff>0</xdr:colOff>
      <xdr:row>156</xdr:row>
      <xdr:rowOff>0</xdr:rowOff>
    </xdr:to>
    <xdr:pic>
      <xdr:nvPicPr>
        <xdr:cNvPr id="66" name="Picture 65" descr="image00065"/>
        <xdr:cNvPicPr>
          <a:picLocks noChangeAspect="1"/>
        </xdr:cNvPicPr>
      </xdr:nvPicPr>
      <xdr:blipFill>
        <a:blip xmlns:r="http://schemas.openxmlformats.org/officeDocument/2006/relationships" r:embed="rId6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156</xdr:row>
      <xdr:rowOff>0</xdr:rowOff>
    </xdr:from>
    <xdr:to>
      <xdr:col>11</xdr:col>
      <xdr:colOff>0</xdr:colOff>
      <xdr:row>157</xdr:row>
      <xdr:rowOff>0</xdr:rowOff>
    </xdr:to>
    <xdr:pic>
      <xdr:nvPicPr>
        <xdr:cNvPr id="67" name="Picture 66" descr="image00066"/>
        <xdr:cNvPicPr>
          <a:picLocks noChangeAspect="1"/>
        </xdr:cNvPicPr>
      </xdr:nvPicPr>
      <xdr:blipFill>
        <a:blip xmlns:r="http://schemas.openxmlformats.org/officeDocument/2006/relationships" r:embed="rId6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158</xdr:row>
      <xdr:rowOff>0</xdr:rowOff>
    </xdr:from>
    <xdr:to>
      <xdr:col>11</xdr:col>
      <xdr:colOff>0</xdr:colOff>
      <xdr:row>159</xdr:row>
      <xdr:rowOff>0</xdr:rowOff>
    </xdr:to>
    <xdr:pic>
      <xdr:nvPicPr>
        <xdr:cNvPr id="68" name="Picture 67" descr="image00067"/>
        <xdr:cNvPicPr>
          <a:picLocks noChangeAspect="1"/>
        </xdr:cNvPicPr>
      </xdr:nvPicPr>
      <xdr:blipFill>
        <a:blip xmlns:r="http://schemas.openxmlformats.org/officeDocument/2006/relationships" r:embed="rId6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159</xdr:row>
      <xdr:rowOff>0</xdr:rowOff>
    </xdr:from>
    <xdr:to>
      <xdr:col>11</xdr:col>
      <xdr:colOff>0</xdr:colOff>
      <xdr:row>160</xdr:row>
      <xdr:rowOff>0</xdr:rowOff>
    </xdr:to>
    <xdr:pic>
      <xdr:nvPicPr>
        <xdr:cNvPr id="69" name="Picture 68" descr="image00068"/>
        <xdr:cNvPicPr>
          <a:picLocks noChangeAspect="1"/>
        </xdr:cNvPicPr>
      </xdr:nvPicPr>
      <xdr:blipFill>
        <a:blip xmlns:r="http://schemas.openxmlformats.org/officeDocument/2006/relationships" r:embed="rId6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160</xdr:row>
      <xdr:rowOff>0</xdr:rowOff>
    </xdr:from>
    <xdr:to>
      <xdr:col>11</xdr:col>
      <xdr:colOff>0</xdr:colOff>
      <xdr:row>161</xdr:row>
      <xdr:rowOff>0</xdr:rowOff>
    </xdr:to>
    <xdr:pic>
      <xdr:nvPicPr>
        <xdr:cNvPr id="70" name="Picture 69" descr="image00069"/>
        <xdr:cNvPicPr>
          <a:picLocks noChangeAspect="1"/>
        </xdr:cNvPicPr>
      </xdr:nvPicPr>
      <xdr:blipFill>
        <a:blip xmlns:r="http://schemas.openxmlformats.org/officeDocument/2006/relationships" r:embed="rId6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161</xdr:row>
      <xdr:rowOff>0</xdr:rowOff>
    </xdr:from>
    <xdr:to>
      <xdr:col>11</xdr:col>
      <xdr:colOff>0</xdr:colOff>
      <xdr:row>162</xdr:row>
      <xdr:rowOff>0</xdr:rowOff>
    </xdr:to>
    <xdr:pic>
      <xdr:nvPicPr>
        <xdr:cNvPr id="71" name="Picture 70" descr="image00070"/>
        <xdr:cNvPicPr>
          <a:picLocks noChangeAspect="1"/>
        </xdr:cNvPicPr>
      </xdr:nvPicPr>
      <xdr:blipFill>
        <a:blip xmlns:r="http://schemas.openxmlformats.org/officeDocument/2006/relationships" r:embed="rId7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162</xdr:row>
      <xdr:rowOff>0</xdr:rowOff>
    </xdr:from>
    <xdr:to>
      <xdr:col>11</xdr:col>
      <xdr:colOff>0</xdr:colOff>
      <xdr:row>163</xdr:row>
      <xdr:rowOff>0</xdr:rowOff>
    </xdr:to>
    <xdr:pic>
      <xdr:nvPicPr>
        <xdr:cNvPr id="72" name="Picture 71" descr="image00071"/>
        <xdr:cNvPicPr>
          <a:picLocks noChangeAspect="1"/>
        </xdr:cNvPicPr>
      </xdr:nvPicPr>
      <xdr:blipFill>
        <a:blip xmlns:r="http://schemas.openxmlformats.org/officeDocument/2006/relationships" r:embed="rId7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163</xdr:row>
      <xdr:rowOff>0</xdr:rowOff>
    </xdr:from>
    <xdr:to>
      <xdr:col>11</xdr:col>
      <xdr:colOff>0</xdr:colOff>
      <xdr:row>164</xdr:row>
      <xdr:rowOff>0</xdr:rowOff>
    </xdr:to>
    <xdr:pic>
      <xdr:nvPicPr>
        <xdr:cNvPr id="73" name="Picture 72" descr="image00072"/>
        <xdr:cNvPicPr>
          <a:picLocks noChangeAspect="1"/>
        </xdr:cNvPicPr>
      </xdr:nvPicPr>
      <xdr:blipFill>
        <a:blip xmlns:r="http://schemas.openxmlformats.org/officeDocument/2006/relationships" r:embed="rId7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164</xdr:row>
      <xdr:rowOff>0</xdr:rowOff>
    </xdr:from>
    <xdr:to>
      <xdr:col>11</xdr:col>
      <xdr:colOff>0</xdr:colOff>
      <xdr:row>165</xdr:row>
      <xdr:rowOff>0</xdr:rowOff>
    </xdr:to>
    <xdr:pic>
      <xdr:nvPicPr>
        <xdr:cNvPr id="74" name="Picture 73" descr="image00073"/>
        <xdr:cNvPicPr>
          <a:picLocks noChangeAspect="1"/>
        </xdr:cNvPicPr>
      </xdr:nvPicPr>
      <xdr:blipFill>
        <a:blip xmlns:r="http://schemas.openxmlformats.org/officeDocument/2006/relationships" r:embed="rId7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11</xdr:col>
      <xdr:colOff>0</xdr:colOff>
      <xdr:row>166</xdr:row>
      <xdr:rowOff>0</xdr:rowOff>
    </xdr:to>
    <xdr:pic>
      <xdr:nvPicPr>
        <xdr:cNvPr id="75" name="Picture 74" descr="image00074"/>
        <xdr:cNvPicPr>
          <a:picLocks noChangeAspect="1"/>
        </xdr:cNvPicPr>
      </xdr:nvPicPr>
      <xdr:blipFill>
        <a:blip xmlns:r="http://schemas.openxmlformats.org/officeDocument/2006/relationships" r:embed="rId7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166</xdr:row>
      <xdr:rowOff>0</xdr:rowOff>
    </xdr:from>
    <xdr:to>
      <xdr:col>11</xdr:col>
      <xdr:colOff>0</xdr:colOff>
      <xdr:row>167</xdr:row>
      <xdr:rowOff>0</xdr:rowOff>
    </xdr:to>
    <xdr:pic>
      <xdr:nvPicPr>
        <xdr:cNvPr id="76" name="Picture 75" descr="image00075"/>
        <xdr:cNvPicPr>
          <a:picLocks noChangeAspect="1"/>
        </xdr:cNvPicPr>
      </xdr:nvPicPr>
      <xdr:blipFill>
        <a:blip xmlns:r="http://schemas.openxmlformats.org/officeDocument/2006/relationships" r:embed="rId7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167</xdr:row>
      <xdr:rowOff>0</xdr:rowOff>
    </xdr:from>
    <xdr:to>
      <xdr:col>11</xdr:col>
      <xdr:colOff>0</xdr:colOff>
      <xdr:row>168</xdr:row>
      <xdr:rowOff>0</xdr:rowOff>
    </xdr:to>
    <xdr:pic>
      <xdr:nvPicPr>
        <xdr:cNvPr id="77" name="Picture 76" descr="image00076"/>
        <xdr:cNvPicPr>
          <a:picLocks noChangeAspect="1"/>
        </xdr:cNvPicPr>
      </xdr:nvPicPr>
      <xdr:blipFill>
        <a:blip xmlns:r="http://schemas.openxmlformats.org/officeDocument/2006/relationships" r:embed="rId7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169</xdr:row>
      <xdr:rowOff>0</xdr:rowOff>
    </xdr:from>
    <xdr:to>
      <xdr:col>11</xdr:col>
      <xdr:colOff>0</xdr:colOff>
      <xdr:row>170</xdr:row>
      <xdr:rowOff>0</xdr:rowOff>
    </xdr:to>
    <xdr:pic>
      <xdr:nvPicPr>
        <xdr:cNvPr id="78" name="Picture 77" descr="image00077"/>
        <xdr:cNvPicPr>
          <a:picLocks noChangeAspect="1"/>
        </xdr:cNvPicPr>
      </xdr:nvPicPr>
      <xdr:blipFill>
        <a:blip xmlns:r="http://schemas.openxmlformats.org/officeDocument/2006/relationships" r:embed="rId7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170</xdr:row>
      <xdr:rowOff>0</xdr:rowOff>
    </xdr:from>
    <xdr:to>
      <xdr:col>11</xdr:col>
      <xdr:colOff>0</xdr:colOff>
      <xdr:row>171</xdr:row>
      <xdr:rowOff>0</xdr:rowOff>
    </xdr:to>
    <xdr:pic>
      <xdr:nvPicPr>
        <xdr:cNvPr id="79" name="Picture 78" descr="image00078"/>
        <xdr:cNvPicPr>
          <a:picLocks noChangeAspect="1"/>
        </xdr:cNvPicPr>
      </xdr:nvPicPr>
      <xdr:blipFill>
        <a:blip xmlns:r="http://schemas.openxmlformats.org/officeDocument/2006/relationships" r:embed="rId7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11</xdr:col>
      <xdr:colOff>0</xdr:colOff>
      <xdr:row>172</xdr:row>
      <xdr:rowOff>0</xdr:rowOff>
    </xdr:to>
    <xdr:pic>
      <xdr:nvPicPr>
        <xdr:cNvPr id="80" name="Picture 79" descr="image00079"/>
        <xdr:cNvPicPr>
          <a:picLocks noChangeAspect="1"/>
        </xdr:cNvPicPr>
      </xdr:nvPicPr>
      <xdr:blipFill>
        <a:blip xmlns:r="http://schemas.openxmlformats.org/officeDocument/2006/relationships" r:embed="rId7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172</xdr:row>
      <xdr:rowOff>0</xdr:rowOff>
    </xdr:from>
    <xdr:to>
      <xdr:col>11</xdr:col>
      <xdr:colOff>0</xdr:colOff>
      <xdr:row>173</xdr:row>
      <xdr:rowOff>0</xdr:rowOff>
    </xdr:to>
    <xdr:pic>
      <xdr:nvPicPr>
        <xdr:cNvPr id="81" name="Picture 80" descr="image00080"/>
        <xdr:cNvPicPr>
          <a:picLocks noChangeAspect="1"/>
        </xdr:cNvPicPr>
      </xdr:nvPicPr>
      <xdr:blipFill>
        <a:blip xmlns:r="http://schemas.openxmlformats.org/officeDocument/2006/relationships" r:embed="rId8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173</xdr:row>
      <xdr:rowOff>0</xdr:rowOff>
    </xdr:from>
    <xdr:to>
      <xdr:col>11</xdr:col>
      <xdr:colOff>0</xdr:colOff>
      <xdr:row>174</xdr:row>
      <xdr:rowOff>0</xdr:rowOff>
    </xdr:to>
    <xdr:pic>
      <xdr:nvPicPr>
        <xdr:cNvPr id="82" name="Picture 81" descr="image00081"/>
        <xdr:cNvPicPr>
          <a:picLocks noChangeAspect="1"/>
        </xdr:cNvPicPr>
      </xdr:nvPicPr>
      <xdr:blipFill>
        <a:blip xmlns:r="http://schemas.openxmlformats.org/officeDocument/2006/relationships" r:embed="rId8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174</xdr:row>
      <xdr:rowOff>0</xdr:rowOff>
    </xdr:from>
    <xdr:to>
      <xdr:col>11</xdr:col>
      <xdr:colOff>0</xdr:colOff>
      <xdr:row>175</xdr:row>
      <xdr:rowOff>0</xdr:rowOff>
    </xdr:to>
    <xdr:pic>
      <xdr:nvPicPr>
        <xdr:cNvPr id="83" name="Picture 82" descr="image00082"/>
        <xdr:cNvPicPr>
          <a:picLocks noChangeAspect="1"/>
        </xdr:cNvPicPr>
      </xdr:nvPicPr>
      <xdr:blipFill>
        <a:blip xmlns:r="http://schemas.openxmlformats.org/officeDocument/2006/relationships" r:embed="rId8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175</xdr:row>
      <xdr:rowOff>0</xdr:rowOff>
    </xdr:from>
    <xdr:to>
      <xdr:col>11</xdr:col>
      <xdr:colOff>0</xdr:colOff>
      <xdr:row>176</xdr:row>
      <xdr:rowOff>0</xdr:rowOff>
    </xdr:to>
    <xdr:pic>
      <xdr:nvPicPr>
        <xdr:cNvPr id="84" name="Picture 83" descr="image00083"/>
        <xdr:cNvPicPr>
          <a:picLocks noChangeAspect="1"/>
        </xdr:cNvPicPr>
      </xdr:nvPicPr>
      <xdr:blipFill>
        <a:blip xmlns:r="http://schemas.openxmlformats.org/officeDocument/2006/relationships" r:embed="rId8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177</xdr:row>
      <xdr:rowOff>0</xdr:rowOff>
    </xdr:from>
    <xdr:to>
      <xdr:col>11</xdr:col>
      <xdr:colOff>0</xdr:colOff>
      <xdr:row>178</xdr:row>
      <xdr:rowOff>0</xdr:rowOff>
    </xdr:to>
    <xdr:pic>
      <xdr:nvPicPr>
        <xdr:cNvPr id="85" name="Picture 84" descr="image00084"/>
        <xdr:cNvPicPr>
          <a:picLocks noChangeAspect="1"/>
        </xdr:cNvPicPr>
      </xdr:nvPicPr>
      <xdr:blipFill>
        <a:blip xmlns:r="http://schemas.openxmlformats.org/officeDocument/2006/relationships" r:embed="rId8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178</xdr:row>
      <xdr:rowOff>0</xdr:rowOff>
    </xdr:from>
    <xdr:to>
      <xdr:col>11</xdr:col>
      <xdr:colOff>0</xdr:colOff>
      <xdr:row>179</xdr:row>
      <xdr:rowOff>0</xdr:rowOff>
    </xdr:to>
    <xdr:pic>
      <xdr:nvPicPr>
        <xdr:cNvPr id="86" name="Picture 85" descr="image00085"/>
        <xdr:cNvPicPr>
          <a:picLocks noChangeAspect="1"/>
        </xdr:cNvPicPr>
      </xdr:nvPicPr>
      <xdr:blipFill>
        <a:blip xmlns:r="http://schemas.openxmlformats.org/officeDocument/2006/relationships" r:embed="rId8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179</xdr:row>
      <xdr:rowOff>0</xdr:rowOff>
    </xdr:from>
    <xdr:to>
      <xdr:col>11</xdr:col>
      <xdr:colOff>0</xdr:colOff>
      <xdr:row>180</xdr:row>
      <xdr:rowOff>0</xdr:rowOff>
    </xdr:to>
    <xdr:pic>
      <xdr:nvPicPr>
        <xdr:cNvPr id="87" name="Picture 86" descr="image00086"/>
        <xdr:cNvPicPr>
          <a:picLocks noChangeAspect="1"/>
        </xdr:cNvPicPr>
      </xdr:nvPicPr>
      <xdr:blipFill>
        <a:blip xmlns:r="http://schemas.openxmlformats.org/officeDocument/2006/relationships" r:embed="rId8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180</xdr:row>
      <xdr:rowOff>0</xdr:rowOff>
    </xdr:from>
    <xdr:to>
      <xdr:col>11</xdr:col>
      <xdr:colOff>0</xdr:colOff>
      <xdr:row>181</xdr:row>
      <xdr:rowOff>0</xdr:rowOff>
    </xdr:to>
    <xdr:pic>
      <xdr:nvPicPr>
        <xdr:cNvPr id="88" name="Picture 87" descr="image00087"/>
        <xdr:cNvPicPr>
          <a:picLocks noChangeAspect="1"/>
        </xdr:cNvPicPr>
      </xdr:nvPicPr>
      <xdr:blipFill>
        <a:blip xmlns:r="http://schemas.openxmlformats.org/officeDocument/2006/relationships" r:embed="rId8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181</xdr:row>
      <xdr:rowOff>0</xdr:rowOff>
    </xdr:from>
    <xdr:to>
      <xdr:col>11</xdr:col>
      <xdr:colOff>0</xdr:colOff>
      <xdr:row>182</xdr:row>
      <xdr:rowOff>0</xdr:rowOff>
    </xdr:to>
    <xdr:pic>
      <xdr:nvPicPr>
        <xdr:cNvPr id="89" name="Picture 88" descr="image00088"/>
        <xdr:cNvPicPr>
          <a:picLocks noChangeAspect="1"/>
        </xdr:cNvPicPr>
      </xdr:nvPicPr>
      <xdr:blipFill>
        <a:blip xmlns:r="http://schemas.openxmlformats.org/officeDocument/2006/relationships" r:embed="rId8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182</xdr:row>
      <xdr:rowOff>0</xdr:rowOff>
    </xdr:from>
    <xdr:to>
      <xdr:col>11</xdr:col>
      <xdr:colOff>0</xdr:colOff>
      <xdr:row>183</xdr:row>
      <xdr:rowOff>0</xdr:rowOff>
    </xdr:to>
    <xdr:pic>
      <xdr:nvPicPr>
        <xdr:cNvPr id="90" name="Picture 89" descr="image00089"/>
        <xdr:cNvPicPr>
          <a:picLocks noChangeAspect="1"/>
        </xdr:cNvPicPr>
      </xdr:nvPicPr>
      <xdr:blipFill>
        <a:blip xmlns:r="http://schemas.openxmlformats.org/officeDocument/2006/relationships" r:embed="rId8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183</xdr:row>
      <xdr:rowOff>0</xdr:rowOff>
    </xdr:from>
    <xdr:to>
      <xdr:col>11</xdr:col>
      <xdr:colOff>0</xdr:colOff>
      <xdr:row>184</xdr:row>
      <xdr:rowOff>0</xdr:rowOff>
    </xdr:to>
    <xdr:pic>
      <xdr:nvPicPr>
        <xdr:cNvPr id="91" name="Picture 90" descr="image00090"/>
        <xdr:cNvPicPr>
          <a:picLocks noChangeAspect="1"/>
        </xdr:cNvPicPr>
      </xdr:nvPicPr>
      <xdr:blipFill>
        <a:blip xmlns:r="http://schemas.openxmlformats.org/officeDocument/2006/relationships" r:embed="rId9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0</xdr:colOff>
      <xdr:row>185</xdr:row>
      <xdr:rowOff>0</xdr:rowOff>
    </xdr:to>
    <xdr:pic>
      <xdr:nvPicPr>
        <xdr:cNvPr id="92" name="Picture 91" descr="image00091"/>
        <xdr:cNvPicPr>
          <a:picLocks noChangeAspect="1"/>
        </xdr:cNvPicPr>
      </xdr:nvPicPr>
      <xdr:blipFill>
        <a:blip xmlns:r="http://schemas.openxmlformats.org/officeDocument/2006/relationships" r:embed="rId9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185</xdr:row>
      <xdr:rowOff>0</xdr:rowOff>
    </xdr:from>
    <xdr:to>
      <xdr:col>11</xdr:col>
      <xdr:colOff>0</xdr:colOff>
      <xdr:row>186</xdr:row>
      <xdr:rowOff>0</xdr:rowOff>
    </xdr:to>
    <xdr:pic>
      <xdr:nvPicPr>
        <xdr:cNvPr id="93" name="Picture 92" descr="image00092"/>
        <xdr:cNvPicPr>
          <a:picLocks noChangeAspect="1"/>
        </xdr:cNvPicPr>
      </xdr:nvPicPr>
      <xdr:blipFill>
        <a:blip xmlns:r="http://schemas.openxmlformats.org/officeDocument/2006/relationships" r:embed="rId9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186</xdr:row>
      <xdr:rowOff>0</xdr:rowOff>
    </xdr:from>
    <xdr:to>
      <xdr:col>11</xdr:col>
      <xdr:colOff>0</xdr:colOff>
      <xdr:row>187</xdr:row>
      <xdr:rowOff>0</xdr:rowOff>
    </xdr:to>
    <xdr:pic>
      <xdr:nvPicPr>
        <xdr:cNvPr id="94" name="Picture 93" descr="image00093"/>
        <xdr:cNvPicPr>
          <a:picLocks noChangeAspect="1"/>
        </xdr:cNvPicPr>
      </xdr:nvPicPr>
      <xdr:blipFill>
        <a:blip xmlns:r="http://schemas.openxmlformats.org/officeDocument/2006/relationships" r:embed="rId9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187</xdr:row>
      <xdr:rowOff>0</xdr:rowOff>
    </xdr:from>
    <xdr:to>
      <xdr:col>11</xdr:col>
      <xdr:colOff>0</xdr:colOff>
      <xdr:row>188</xdr:row>
      <xdr:rowOff>0</xdr:rowOff>
    </xdr:to>
    <xdr:pic>
      <xdr:nvPicPr>
        <xdr:cNvPr id="95" name="Picture 94" descr="image00094"/>
        <xdr:cNvPicPr>
          <a:picLocks noChangeAspect="1"/>
        </xdr:cNvPicPr>
      </xdr:nvPicPr>
      <xdr:blipFill>
        <a:blip xmlns:r="http://schemas.openxmlformats.org/officeDocument/2006/relationships" r:embed="rId9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188</xdr:row>
      <xdr:rowOff>0</xdr:rowOff>
    </xdr:from>
    <xdr:to>
      <xdr:col>11</xdr:col>
      <xdr:colOff>0</xdr:colOff>
      <xdr:row>189</xdr:row>
      <xdr:rowOff>0</xdr:rowOff>
    </xdr:to>
    <xdr:pic>
      <xdr:nvPicPr>
        <xdr:cNvPr id="96" name="Picture 95" descr="image00095"/>
        <xdr:cNvPicPr>
          <a:picLocks noChangeAspect="1"/>
        </xdr:cNvPicPr>
      </xdr:nvPicPr>
      <xdr:blipFill>
        <a:blip xmlns:r="http://schemas.openxmlformats.org/officeDocument/2006/relationships" r:embed="rId9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189</xdr:row>
      <xdr:rowOff>0</xdr:rowOff>
    </xdr:from>
    <xdr:to>
      <xdr:col>11</xdr:col>
      <xdr:colOff>0</xdr:colOff>
      <xdr:row>190</xdr:row>
      <xdr:rowOff>0</xdr:rowOff>
    </xdr:to>
    <xdr:pic>
      <xdr:nvPicPr>
        <xdr:cNvPr id="97" name="Picture 96" descr="image00096"/>
        <xdr:cNvPicPr>
          <a:picLocks noChangeAspect="1"/>
        </xdr:cNvPicPr>
      </xdr:nvPicPr>
      <xdr:blipFill>
        <a:blip xmlns:r="http://schemas.openxmlformats.org/officeDocument/2006/relationships" r:embed="rId9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11</xdr:col>
      <xdr:colOff>0</xdr:colOff>
      <xdr:row>192</xdr:row>
      <xdr:rowOff>0</xdr:rowOff>
    </xdr:to>
    <xdr:pic>
      <xdr:nvPicPr>
        <xdr:cNvPr id="98" name="Picture 97" descr="image00097"/>
        <xdr:cNvPicPr>
          <a:picLocks noChangeAspect="1"/>
        </xdr:cNvPicPr>
      </xdr:nvPicPr>
      <xdr:blipFill>
        <a:blip xmlns:r="http://schemas.openxmlformats.org/officeDocument/2006/relationships" r:embed="rId9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192</xdr:row>
      <xdr:rowOff>0</xdr:rowOff>
    </xdr:from>
    <xdr:to>
      <xdr:col>11</xdr:col>
      <xdr:colOff>0</xdr:colOff>
      <xdr:row>193</xdr:row>
      <xdr:rowOff>0</xdr:rowOff>
    </xdr:to>
    <xdr:pic>
      <xdr:nvPicPr>
        <xdr:cNvPr id="99" name="Picture 98" descr="image00098"/>
        <xdr:cNvPicPr>
          <a:picLocks noChangeAspect="1"/>
        </xdr:cNvPicPr>
      </xdr:nvPicPr>
      <xdr:blipFill>
        <a:blip xmlns:r="http://schemas.openxmlformats.org/officeDocument/2006/relationships" r:embed="rId9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193</xdr:row>
      <xdr:rowOff>0</xdr:rowOff>
    </xdr:from>
    <xdr:to>
      <xdr:col>11</xdr:col>
      <xdr:colOff>0</xdr:colOff>
      <xdr:row>194</xdr:row>
      <xdr:rowOff>0</xdr:rowOff>
    </xdr:to>
    <xdr:pic>
      <xdr:nvPicPr>
        <xdr:cNvPr id="100" name="Picture 99" descr="image00099"/>
        <xdr:cNvPicPr>
          <a:picLocks noChangeAspect="1"/>
        </xdr:cNvPicPr>
      </xdr:nvPicPr>
      <xdr:blipFill>
        <a:blip xmlns:r="http://schemas.openxmlformats.org/officeDocument/2006/relationships" r:embed="rId9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194</xdr:row>
      <xdr:rowOff>0</xdr:rowOff>
    </xdr:from>
    <xdr:to>
      <xdr:col>11</xdr:col>
      <xdr:colOff>0</xdr:colOff>
      <xdr:row>195</xdr:row>
      <xdr:rowOff>0</xdr:rowOff>
    </xdr:to>
    <xdr:pic>
      <xdr:nvPicPr>
        <xdr:cNvPr id="101" name="Picture 100" descr="image00100"/>
        <xdr:cNvPicPr>
          <a:picLocks noChangeAspect="1"/>
        </xdr:cNvPicPr>
      </xdr:nvPicPr>
      <xdr:blipFill>
        <a:blip xmlns:r="http://schemas.openxmlformats.org/officeDocument/2006/relationships" r:embed="rId10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195</xdr:row>
      <xdr:rowOff>0</xdr:rowOff>
    </xdr:from>
    <xdr:to>
      <xdr:col>11</xdr:col>
      <xdr:colOff>0</xdr:colOff>
      <xdr:row>196</xdr:row>
      <xdr:rowOff>0</xdr:rowOff>
    </xdr:to>
    <xdr:pic>
      <xdr:nvPicPr>
        <xdr:cNvPr id="102" name="Picture 101" descr="image00101"/>
        <xdr:cNvPicPr>
          <a:picLocks noChangeAspect="1"/>
        </xdr:cNvPicPr>
      </xdr:nvPicPr>
      <xdr:blipFill>
        <a:blip xmlns:r="http://schemas.openxmlformats.org/officeDocument/2006/relationships" r:embed="rId10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11</xdr:col>
      <xdr:colOff>0</xdr:colOff>
      <xdr:row>198</xdr:row>
      <xdr:rowOff>0</xdr:rowOff>
    </xdr:to>
    <xdr:pic>
      <xdr:nvPicPr>
        <xdr:cNvPr id="103" name="Picture 102" descr="image00102"/>
        <xdr:cNvPicPr>
          <a:picLocks noChangeAspect="1"/>
        </xdr:cNvPicPr>
      </xdr:nvPicPr>
      <xdr:blipFill>
        <a:blip xmlns:r="http://schemas.openxmlformats.org/officeDocument/2006/relationships" r:embed="rId10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198</xdr:row>
      <xdr:rowOff>0</xdr:rowOff>
    </xdr:from>
    <xdr:to>
      <xdr:col>11</xdr:col>
      <xdr:colOff>0</xdr:colOff>
      <xdr:row>199</xdr:row>
      <xdr:rowOff>0</xdr:rowOff>
    </xdr:to>
    <xdr:pic>
      <xdr:nvPicPr>
        <xdr:cNvPr id="104" name="Picture 103" descr="image00103"/>
        <xdr:cNvPicPr>
          <a:picLocks noChangeAspect="1"/>
        </xdr:cNvPicPr>
      </xdr:nvPicPr>
      <xdr:blipFill>
        <a:blip xmlns:r="http://schemas.openxmlformats.org/officeDocument/2006/relationships" r:embed="rId10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11</xdr:col>
      <xdr:colOff>0</xdr:colOff>
      <xdr:row>200</xdr:row>
      <xdr:rowOff>0</xdr:rowOff>
    </xdr:to>
    <xdr:pic>
      <xdr:nvPicPr>
        <xdr:cNvPr id="105" name="Picture 104" descr="image00104"/>
        <xdr:cNvPicPr>
          <a:picLocks noChangeAspect="1"/>
        </xdr:cNvPicPr>
      </xdr:nvPicPr>
      <xdr:blipFill>
        <a:blip xmlns:r="http://schemas.openxmlformats.org/officeDocument/2006/relationships" r:embed="rId10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200</xdr:row>
      <xdr:rowOff>0</xdr:rowOff>
    </xdr:from>
    <xdr:to>
      <xdr:col>11</xdr:col>
      <xdr:colOff>0</xdr:colOff>
      <xdr:row>201</xdr:row>
      <xdr:rowOff>0</xdr:rowOff>
    </xdr:to>
    <xdr:pic>
      <xdr:nvPicPr>
        <xdr:cNvPr id="106" name="Picture 105" descr="image00105"/>
        <xdr:cNvPicPr>
          <a:picLocks noChangeAspect="1"/>
        </xdr:cNvPicPr>
      </xdr:nvPicPr>
      <xdr:blipFill>
        <a:blip xmlns:r="http://schemas.openxmlformats.org/officeDocument/2006/relationships" r:embed="rId10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201</xdr:row>
      <xdr:rowOff>0</xdr:rowOff>
    </xdr:from>
    <xdr:to>
      <xdr:col>11</xdr:col>
      <xdr:colOff>0</xdr:colOff>
      <xdr:row>202</xdr:row>
      <xdr:rowOff>0</xdr:rowOff>
    </xdr:to>
    <xdr:pic>
      <xdr:nvPicPr>
        <xdr:cNvPr id="107" name="Picture 106" descr="image00106"/>
        <xdr:cNvPicPr>
          <a:picLocks noChangeAspect="1"/>
        </xdr:cNvPicPr>
      </xdr:nvPicPr>
      <xdr:blipFill>
        <a:blip xmlns:r="http://schemas.openxmlformats.org/officeDocument/2006/relationships" r:embed="rId10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203</xdr:row>
      <xdr:rowOff>0</xdr:rowOff>
    </xdr:from>
    <xdr:to>
      <xdr:col>11</xdr:col>
      <xdr:colOff>0</xdr:colOff>
      <xdr:row>204</xdr:row>
      <xdr:rowOff>0</xdr:rowOff>
    </xdr:to>
    <xdr:pic>
      <xdr:nvPicPr>
        <xdr:cNvPr id="108" name="Picture 107" descr="image00107"/>
        <xdr:cNvPicPr>
          <a:picLocks noChangeAspect="1"/>
        </xdr:cNvPicPr>
      </xdr:nvPicPr>
      <xdr:blipFill>
        <a:blip xmlns:r="http://schemas.openxmlformats.org/officeDocument/2006/relationships" r:embed="rId10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204</xdr:row>
      <xdr:rowOff>0</xdr:rowOff>
    </xdr:from>
    <xdr:to>
      <xdr:col>11</xdr:col>
      <xdr:colOff>0</xdr:colOff>
      <xdr:row>205</xdr:row>
      <xdr:rowOff>0</xdr:rowOff>
    </xdr:to>
    <xdr:pic>
      <xdr:nvPicPr>
        <xdr:cNvPr id="109" name="Picture 108" descr="image00108"/>
        <xdr:cNvPicPr>
          <a:picLocks noChangeAspect="1"/>
        </xdr:cNvPicPr>
      </xdr:nvPicPr>
      <xdr:blipFill>
        <a:blip xmlns:r="http://schemas.openxmlformats.org/officeDocument/2006/relationships" r:embed="rId10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205</xdr:row>
      <xdr:rowOff>0</xdr:rowOff>
    </xdr:from>
    <xdr:to>
      <xdr:col>11</xdr:col>
      <xdr:colOff>0</xdr:colOff>
      <xdr:row>206</xdr:row>
      <xdr:rowOff>0</xdr:rowOff>
    </xdr:to>
    <xdr:pic>
      <xdr:nvPicPr>
        <xdr:cNvPr id="110" name="Picture 109" descr="image00109"/>
        <xdr:cNvPicPr>
          <a:picLocks noChangeAspect="1"/>
        </xdr:cNvPicPr>
      </xdr:nvPicPr>
      <xdr:blipFill>
        <a:blip xmlns:r="http://schemas.openxmlformats.org/officeDocument/2006/relationships" r:embed="rId10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206</xdr:row>
      <xdr:rowOff>0</xdr:rowOff>
    </xdr:from>
    <xdr:to>
      <xdr:col>11</xdr:col>
      <xdr:colOff>0</xdr:colOff>
      <xdr:row>207</xdr:row>
      <xdr:rowOff>0</xdr:rowOff>
    </xdr:to>
    <xdr:pic>
      <xdr:nvPicPr>
        <xdr:cNvPr id="111" name="Picture 110" descr="image00110"/>
        <xdr:cNvPicPr>
          <a:picLocks noChangeAspect="1"/>
        </xdr:cNvPicPr>
      </xdr:nvPicPr>
      <xdr:blipFill>
        <a:blip xmlns:r="http://schemas.openxmlformats.org/officeDocument/2006/relationships" r:embed="rId11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207</xdr:row>
      <xdr:rowOff>0</xdr:rowOff>
    </xdr:from>
    <xdr:to>
      <xdr:col>11</xdr:col>
      <xdr:colOff>0</xdr:colOff>
      <xdr:row>208</xdr:row>
      <xdr:rowOff>0</xdr:rowOff>
    </xdr:to>
    <xdr:pic>
      <xdr:nvPicPr>
        <xdr:cNvPr id="112" name="Picture 111" descr="image00111"/>
        <xdr:cNvPicPr>
          <a:picLocks noChangeAspect="1"/>
        </xdr:cNvPicPr>
      </xdr:nvPicPr>
      <xdr:blipFill>
        <a:blip xmlns:r="http://schemas.openxmlformats.org/officeDocument/2006/relationships" r:embed="rId11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208</xdr:row>
      <xdr:rowOff>0</xdr:rowOff>
    </xdr:from>
    <xdr:to>
      <xdr:col>11</xdr:col>
      <xdr:colOff>0</xdr:colOff>
      <xdr:row>209</xdr:row>
      <xdr:rowOff>0</xdr:rowOff>
    </xdr:to>
    <xdr:pic>
      <xdr:nvPicPr>
        <xdr:cNvPr id="113" name="Picture 112" descr="image00112"/>
        <xdr:cNvPicPr>
          <a:picLocks noChangeAspect="1"/>
        </xdr:cNvPicPr>
      </xdr:nvPicPr>
      <xdr:blipFill>
        <a:blip xmlns:r="http://schemas.openxmlformats.org/officeDocument/2006/relationships" r:embed="rId11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209</xdr:row>
      <xdr:rowOff>0</xdr:rowOff>
    </xdr:from>
    <xdr:to>
      <xdr:col>11</xdr:col>
      <xdr:colOff>0</xdr:colOff>
      <xdr:row>210</xdr:row>
      <xdr:rowOff>0</xdr:rowOff>
    </xdr:to>
    <xdr:pic>
      <xdr:nvPicPr>
        <xdr:cNvPr id="114" name="Picture 113" descr="image00113"/>
        <xdr:cNvPicPr>
          <a:picLocks noChangeAspect="1"/>
        </xdr:cNvPicPr>
      </xdr:nvPicPr>
      <xdr:blipFill>
        <a:blip xmlns:r="http://schemas.openxmlformats.org/officeDocument/2006/relationships" r:embed="rId11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210</xdr:row>
      <xdr:rowOff>0</xdr:rowOff>
    </xdr:from>
    <xdr:to>
      <xdr:col>11</xdr:col>
      <xdr:colOff>0</xdr:colOff>
      <xdr:row>211</xdr:row>
      <xdr:rowOff>0</xdr:rowOff>
    </xdr:to>
    <xdr:pic>
      <xdr:nvPicPr>
        <xdr:cNvPr id="115" name="Picture 114" descr="image00114"/>
        <xdr:cNvPicPr>
          <a:picLocks noChangeAspect="1"/>
        </xdr:cNvPicPr>
      </xdr:nvPicPr>
      <xdr:blipFill>
        <a:blip xmlns:r="http://schemas.openxmlformats.org/officeDocument/2006/relationships" r:embed="rId11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211</xdr:row>
      <xdr:rowOff>0</xdr:rowOff>
    </xdr:from>
    <xdr:to>
      <xdr:col>11</xdr:col>
      <xdr:colOff>0</xdr:colOff>
      <xdr:row>212</xdr:row>
      <xdr:rowOff>0</xdr:rowOff>
    </xdr:to>
    <xdr:pic>
      <xdr:nvPicPr>
        <xdr:cNvPr id="116" name="Picture 115" descr="image00115"/>
        <xdr:cNvPicPr>
          <a:picLocks noChangeAspect="1"/>
        </xdr:cNvPicPr>
      </xdr:nvPicPr>
      <xdr:blipFill>
        <a:blip xmlns:r="http://schemas.openxmlformats.org/officeDocument/2006/relationships" r:embed="rId11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212</xdr:row>
      <xdr:rowOff>0</xdr:rowOff>
    </xdr:from>
    <xdr:to>
      <xdr:col>11</xdr:col>
      <xdr:colOff>0</xdr:colOff>
      <xdr:row>213</xdr:row>
      <xdr:rowOff>0</xdr:rowOff>
    </xdr:to>
    <xdr:pic>
      <xdr:nvPicPr>
        <xdr:cNvPr id="117" name="Picture 116" descr="image00116"/>
        <xdr:cNvPicPr>
          <a:picLocks noChangeAspect="1"/>
        </xdr:cNvPicPr>
      </xdr:nvPicPr>
      <xdr:blipFill>
        <a:blip xmlns:r="http://schemas.openxmlformats.org/officeDocument/2006/relationships" r:embed="rId11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213</xdr:row>
      <xdr:rowOff>0</xdr:rowOff>
    </xdr:from>
    <xdr:to>
      <xdr:col>11</xdr:col>
      <xdr:colOff>0</xdr:colOff>
      <xdr:row>214</xdr:row>
      <xdr:rowOff>0</xdr:rowOff>
    </xdr:to>
    <xdr:pic>
      <xdr:nvPicPr>
        <xdr:cNvPr id="118" name="Picture 117" descr="image00117"/>
        <xdr:cNvPicPr>
          <a:picLocks noChangeAspect="1"/>
        </xdr:cNvPicPr>
      </xdr:nvPicPr>
      <xdr:blipFill>
        <a:blip xmlns:r="http://schemas.openxmlformats.org/officeDocument/2006/relationships" r:embed="rId11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214</xdr:row>
      <xdr:rowOff>0</xdr:rowOff>
    </xdr:from>
    <xdr:to>
      <xdr:col>11</xdr:col>
      <xdr:colOff>0</xdr:colOff>
      <xdr:row>215</xdr:row>
      <xdr:rowOff>0</xdr:rowOff>
    </xdr:to>
    <xdr:pic>
      <xdr:nvPicPr>
        <xdr:cNvPr id="119" name="Picture 118" descr="image00118"/>
        <xdr:cNvPicPr>
          <a:picLocks noChangeAspect="1"/>
        </xdr:cNvPicPr>
      </xdr:nvPicPr>
      <xdr:blipFill>
        <a:blip xmlns:r="http://schemas.openxmlformats.org/officeDocument/2006/relationships" r:embed="rId11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215</xdr:row>
      <xdr:rowOff>0</xdr:rowOff>
    </xdr:from>
    <xdr:to>
      <xdr:col>11</xdr:col>
      <xdr:colOff>0</xdr:colOff>
      <xdr:row>216</xdr:row>
      <xdr:rowOff>0</xdr:rowOff>
    </xdr:to>
    <xdr:pic>
      <xdr:nvPicPr>
        <xdr:cNvPr id="120" name="Picture 119" descr="image00119"/>
        <xdr:cNvPicPr>
          <a:picLocks noChangeAspect="1"/>
        </xdr:cNvPicPr>
      </xdr:nvPicPr>
      <xdr:blipFill>
        <a:blip xmlns:r="http://schemas.openxmlformats.org/officeDocument/2006/relationships" r:embed="rId11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216</xdr:row>
      <xdr:rowOff>0</xdr:rowOff>
    </xdr:from>
    <xdr:to>
      <xdr:col>11</xdr:col>
      <xdr:colOff>0</xdr:colOff>
      <xdr:row>217</xdr:row>
      <xdr:rowOff>0</xdr:rowOff>
    </xdr:to>
    <xdr:pic>
      <xdr:nvPicPr>
        <xdr:cNvPr id="121" name="Picture 120" descr="image00120"/>
        <xdr:cNvPicPr>
          <a:picLocks noChangeAspect="1"/>
        </xdr:cNvPicPr>
      </xdr:nvPicPr>
      <xdr:blipFill>
        <a:blip xmlns:r="http://schemas.openxmlformats.org/officeDocument/2006/relationships" r:embed="rId12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217</xdr:row>
      <xdr:rowOff>0</xdr:rowOff>
    </xdr:from>
    <xdr:to>
      <xdr:col>11</xdr:col>
      <xdr:colOff>0</xdr:colOff>
      <xdr:row>218</xdr:row>
      <xdr:rowOff>0</xdr:rowOff>
    </xdr:to>
    <xdr:pic>
      <xdr:nvPicPr>
        <xdr:cNvPr id="122" name="Picture 121" descr="image00121"/>
        <xdr:cNvPicPr>
          <a:picLocks noChangeAspect="1"/>
        </xdr:cNvPicPr>
      </xdr:nvPicPr>
      <xdr:blipFill>
        <a:blip xmlns:r="http://schemas.openxmlformats.org/officeDocument/2006/relationships" r:embed="rId12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218</xdr:row>
      <xdr:rowOff>0</xdr:rowOff>
    </xdr:from>
    <xdr:to>
      <xdr:col>11</xdr:col>
      <xdr:colOff>0</xdr:colOff>
      <xdr:row>219</xdr:row>
      <xdr:rowOff>0</xdr:rowOff>
    </xdr:to>
    <xdr:pic>
      <xdr:nvPicPr>
        <xdr:cNvPr id="123" name="Picture 122" descr="image00122"/>
        <xdr:cNvPicPr>
          <a:picLocks noChangeAspect="1"/>
        </xdr:cNvPicPr>
      </xdr:nvPicPr>
      <xdr:blipFill>
        <a:blip xmlns:r="http://schemas.openxmlformats.org/officeDocument/2006/relationships" r:embed="rId12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219</xdr:row>
      <xdr:rowOff>0</xdr:rowOff>
    </xdr:from>
    <xdr:to>
      <xdr:col>11</xdr:col>
      <xdr:colOff>0</xdr:colOff>
      <xdr:row>220</xdr:row>
      <xdr:rowOff>0</xdr:rowOff>
    </xdr:to>
    <xdr:pic>
      <xdr:nvPicPr>
        <xdr:cNvPr id="124" name="Picture 123" descr="image00123"/>
        <xdr:cNvPicPr>
          <a:picLocks noChangeAspect="1"/>
        </xdr:cNvPicPr>
      </xdr:nvPicPr>
      <xdr:blipFill>
        <a:blip xmlns:r="http://schemas.openxmlformats.org/officeDocument/2006/relationships" r:embed="rId12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220</xdr:row>
      <xdr:rowOff>0</xdr:rowOff>
    </xdr:from>
    <xdr:to>
      <xdr:col>11</xdr:col>
      <xdr:colOff>0</xdr:colOff>
      <xdr:row>221</xdr:row>
      <xdr:rowOff>0</xdr:rowOff>
    </xdr:to>
    <xdr:pic>
      <xdr:nvPicPr>
        <xdr:cNvPr id="125" name="Picture 124" descr="image00124"/>
        <xdr:cNvPicPr>
          <a:picLocks noChangeAspect="1"/>
        </xdr:cNvPicPr>
      </xdr:nvPicPr>
      <xdr:blipFill>
        <a:blip xmlns:r="http://schemas.openxmlformats.org/officeDocument/2006/relationships" r:embed="rId12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222</xdr:row>
      <xdr:rowOff>0</xdr:rowOff>
    </xdr:from>
    <xdr:to>
      <xdr:col>11</xdr:col>
      <xdr:colOff>0</xdr:colOff>
      <xdr:row>223</xdr:row>
      <xdr:rowOff>0</xdr:rowOff>
    </xdr:to>
    <xdr:pic>
      <xdr:nvPicPr>
        <xdr:cNvPr id="126" name="Picture 125" descr="image00125"/>
        <xdr:cNvPicPr>
          <a:picLocks noChangeAspect="1"/>
        </xdr:cNvPicPr>
      </xdr:nvPicPr>
      <xdr:blipFill>
        <a:blip xmlns:r="http://schemas.openxmlformats.org/officeDocument/2006/relationships" r:embed="rId12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223</xdr:row>
      <xdr:rowOff>0</xdr:rowOff>
    </xdr:from>
    <xdr:to>
      <xdr:col>11</xdr:col>
      <xdr:colOff>0</xdr:colOff>
      <xdr:row>224</xdr:row>
      <xdr:rowOff>0</xdr:rowOff>
    </xdr:to>
    <xdr:pic>
      <xdr:nvPicPr>
        <xdr:cNvPr id="127" name="Picture 126" descr="image00126"/>
        <xdr:cNvPicPr>
          <a:picLocks noChangeAspect="1"/>
        </xdr:cNvPicPr>
      </xdr:nvPicPr>
      <xdr:blipFill>
        <a:blip xmlns:r="http://schemas.openxmlformats.org/officeDocument/2006/relationships" r:embed="rId12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225</xdr:row>
      <xdr:rowOff>0</xdr:rowOff>
    </xdr:from>
    <xdr:to>
      <xdr:col>11</xdr:col>
      <xdr:colOff>0</xdr:colOff>
      <xdr:row>226</xdr:row>
      <xdr:rowOff>0</xdr:rowOff>
    </xdr:to>
    <xdr:pic>
      <xdr:nvPicPr>
        <xdr:cNvPr id="128" name="Picture 127" descr="image00127"/>
        <xdr:cNvPicPr>
          <a:picLocks noChangeAspect="1"/>
        </xdr:cNvPicPr>
      </xdr:nvPicPr>
      <xdr:blipFill>
        <a:blip xmlns:r="http://schemas.openxmlformats.org/officeDocument/2006/relationships" r:embed="rId12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227</xdr:row>
      <xdr:rowOff>0</xdr:rowOff>
    </xdr:from>
    <xdr:to>
      <xdr:col>11</xdr:col>
      <xdr:colOff>0</xdr:colOff>
      <xdr:row>228</xdr:row>
      <xdr:rowOff>0</xdr:rowOff>
    </xdr:to>
    <xdr:pic>
      <xdr:nvPicPr>
        <xdr:cNvPr id="129" name="Picture 128" descr="image00128"/>
        <xdr:cNvPicPr>
          <a:picLocks noChangeAspect="1"/>
        </xdr:cNvPicPr>
      </xdr:nvPicPr>
      <xdr:blipFill>
        <a:blip xmlns:r="http://schemas.openxmlformats.org/officeDocument/2006/relationships" r:embed="rId12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228</xdr:row>
      <xdr:rowOff>0</xdr:rowOff>
    </xdr:from>
    <xdr:to>
      <xdr:col>11</xdr:col>
      <xdr:colOff>0</xdr:colOff>
      <xdr:row>229</xdr:row>
      <xdr:rowOff>0</xdr:rowOff>
    </xdr:to>
    <xdr:pic>
      <xdr:nvPicPr>
        <xdr:cNvPr id="130" name="Picture 129" descr="image00129"/>
        <xdr:cNvPicPr>
          <a:picLocks noChangeAspect="1"/>
        </xdr:cNvPicPr>
      </xdr:nvPicPr>
      <xdr:blipFill>
        <a:blip xmlns:r="http://schemas.openxmlformats.org/officeDocument/2006/relationships" r:embed="rId12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230</xdr:row>
      <xdr:rowOff>0</xdr:rowOff>
    </xdr:from>
    <xdr:to>
      <xdr:col>11</xdr:col>
      <xdr:colOff>0</xdr:colOff>
      <xdr:row>231</xdr:row>
      <xdr:rowOff>0</xdr:rowOff>
    </xdr:to>
    <xdr:pic>
      <xdr:nvPicPr>
        <xdr:cNvPr id="131" name="Picture 130" descr="image00130"/>
        <xdr:cNvPicPr>
          <a:picLocks noChangeAspect="1"/>
        </xdr:cNvPicPr>
      </xdr:nvPicPr>
      <xdr:blipFill>
        <a:blip xmlns:r="http://schemas.openxmlformats.org/officeDocument/2006/relationships" r:embed="rId13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231</xdr:row>
      <xdr:rowOff>0</xdr:rowOff>
    </xdr:from>
    <xdr:to>
      <xdr:col>11</xdr:col>
      <xdr:colOff>0</xdr:colOff>
      <xdr:row>232</xdr:row>
      <xdr:rowOff>0</xdr:rowOff>
    </xdr:to>
    <xdr:pic>
      <xdr:nvPicPr>
        <xdr:cNvPr id="132" name="Picture 131" descr="image00131"/>
        <xdr:cNvPicPr>
          <a:picLocks noChangeAspect="1"/>
        </xdr:cNvPicPr>
      </xdr:nvPicPr>
      <xdr:blipFill>
        <a:blip xmlns:r="http://schemas.openxmlformats.org/officeDocument/2006/relationships" r:embed="rId13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232</xdr:row>
      <xdr:rowOff>0</xdr:rowOff>
    </xdr:from>
    <xdr:to>
      <xdr:col>11</xdr:col>
      <xdr:colOff>0</xdr:colOff>
      <xdr:row>233</xdr:row>
      <xdr:rowOff>0</xdr:rowOff>
    </xdr:to>
    <xdr:pic>
      <xdr:nvPicPr>
        <xdr:cNvPr id="133" name="Picture 132" descr="image00132"/>
        <xdr:cNvPicPr>
          <a:picLocks noChangeAspect="1"/>
        </xdr:cNvPicPr>
      </xdr:nvPicPr>
      <xdr:blipFill>
        <a:blip xmlns:r="http://schemas.openxmlformats.org/officeDocument/2006/relationships" r:embed="rId13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233</xdr:row>
      <xdr:rowOff>0</xdr:rowOff>
    </xdr:from>
    <xdr:to>
      <xdr:col>11</xdr:col>
      <xdr:colOff>0</xdr:colOff>
      <xdr:row>234</xdr:row>
      <xdr:rowOff>0</xdr:rowOff>
    </xdr:to>
    <xdr:pic>
      <xdr:nvPicPr>
        <xdr:cNvPr id="134" name="Picture 133" descr="image00133"/>
        <xdr:cNvPicPr>
          <a:picLocks noChangeAspect="1"/>
        </xdr:cNvPicPr>
      </xdr:nvPicPr>
      <xdr:blipFill>
        <a:blip xmlns:r="http://schemas.openxmlformats.org/officeDocument/2006/relationships" r:embed="rId13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235</xdr:row>
      <xdr:rowOff>0</xdr:rowOff>
    </xdr:from>
    <xdr:to>
      <xdr:col>11</xdr:col>
      <xdr:colOff>0</xdr:colOff>
      <xdr:row>236</xdr:row>
      <xdr:rowOff>0</xdr:rowOff>
    </xdr:to>
    <xdr:pic>
      <xdr:nvPicPr>
        <xdr:cNvPr id="135" name="Picture 134" descr="image00134"/>
        <xdr:cNvPicPr>
          <a:picLocks noChangeAspect="1"/>
        </xdr:cNvPicPr>
      </xdr:nvPicPr>
      <xdr:blipFill>
        <a:blip xmlns:r="http://schemas.openxmlformats.org/officeDocument/2006/relationships" r:embed="rId13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236</xdr:row>
      <xdr:rowOff>0</xdr:rowOff>
    </xdr:from>
    <xdr:to>
      <xdr:col>11</xdr:col>
      <xdr:colOff>0</xdr:colOff>
      <xdr:row>237</xdr:row>
      <xdr:rowOff>0</xdr:rowOff>
    </xdr:to>
    <xdr:pic>
      <xdr:nvPicPr>
        <xdr:cNvPr id="136" name="Picture 135" descr="image00135"/>
        <xdr:cNvPicPr>
          <a:picLocks noChangeAspect="1"/>
        </xdr:cNvPicPr>
      </xdr:nvPicPr>
      <xdr:blipFill>
        <a:blip xmlns:r="http://schemas.openxmlformats.org/officeDocument/2006/relationships" r:embed="rId13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238</xdr:row>
      <xdr:rowOff>0</xdr:rowOff>
    </xdr:from>
    <xdr:to>
      <xdr:col>11</xdr:col>
      <xdr:colOff>0</xdr:colOff>
      <xdr:row>239</xdr:row>
      <xdr:rowOff>0</xdr:rowOff>
    </xdr:to>
    <xdr:pic>
      <xdr:nvPicPr>
        <xdr:cNvPr id="137" name="Picture 136" descr="image00136"/>
        <xdr:cNvPicPr>
          <a:picLocks noChangeAspect="1"/>
        </xdr:cNvPicPr>
      </xdr:nvPicPr>
      <xdr:blipFill>
        <a:blip xmlns:r="http://schemas.openxmlformats.org/officeDocument/2006/relationships" r:embed="rId13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239</xdr:row>
      <xdr:rowOff>0</xdr:rowOff>
    </xdr:from>
    <xdr:to>
      <xdr:col>11</xdr:col>
      <xdr:colOff>0</xdr:colOff>
      <xdr:row>240</xdr:row>
      <xdr:rowOff>0</xdr:rowOff>
    </xdr:to>
    <xdr:pic>
      <xdr:nvPicPr>
        <xdr:cNvPr id="138" name="Picture 137" descr="image00137"/>
        <xdr:cNvPicPr>
          <a:picLocks noChangeAspect="1"/>
        </xdr:cNvPicPr>
      </xdr:nvPicPr>
      <xdr:blipFill>
        <a:blip xmlns:r="http://schemas.openxmlformats.org/officeDocument/2006/relationships" r:embed="rId13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240</xdr:row>
      <xdr:rowOff>0</xdr:rowOff>
    </xdr:from>
    <xdr:to>
      <xdr:col>11</xdr:col>
      <xdr:colOff>0</xdr:colOff>
      <xdr:row>241</xdr:row>
      <xdr:rowOff>0</xdr:rowOff>
    </xdr:to>
    <xdr:pic>
      <xdr:nvPicPr>
        <xdr:cNvPr id="139" name="Picture 138" descr="image00138"/>
        <xdr:cNvPicPr>
          <a:picLocks noChangeAspect="1"/>
        </xdr:cNvPicPr>
      </xdr:nvPicPr>
      <xdr:blipFill>
        <a:blip xmlns:r="http://schemas.openxmlformats.org/officeDocument/2006/relationships" r:embed="rId13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241</xdr:row>
      <xdr:rowOff>0</xdr:rowOff>
    </xdr:from>
    <xdr:to>
      <xdr:col>11</xdr:col>
      <xdr:colOff>0</xdr:colOff>
      <xdr:row>242</xdr:row>
      <xdr:rowOff>0</xdr:rowOff>
    </xdr:to>
    <xdr:pic>
      <xdr:nvPicPr>
        <xdr:cNvPr id="140" name="Picture 139" descr="image00139"/>
        <xdr:cNvPicPr>
          <a:picLocks noChangeAspect="1"/>
        </xdr:cNvPicPr>
      </xdr:nvPicPr>
      <xdr:blipFill>
        <a:blip xmlns:r="http://schemas.openxmlformats.org/officeDocument/2006/relationships" r:embed="rId13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242</xdr:row>
      <xdr:rowOff>0</xdr:rowOff>
    </xdr:from>
    <xdr:to>
      <xdr:col>11</xdr:col>
      <xdr:colOff>0</xdr:colOff>
      <xdr:row>243</xdr:row>
      <xdr:rowOff>0</xdr:rowOff>
    </xdr:to>
    <xdr:pic>
      <xdr:nvPicPr>
        <xdr:cNvPr id="141" name="Picture 140" descr="image00140"/>
        <xdr:cNvPicPr>
          <a:picLocks noChangeAspect="1"/>
        </xdr:cNvPicPr>
      </xdr:nvPicPr>
      <xdr:blipFill>
        <a:blip xmlns:r="http://schemas.openxmlformats.org/officeDocument/2006/relationships" r:embed="rId14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243</xdr:row>
      <xdr:rowOff>0</xdr:rowOff>
    </xdr:from>
    <xdr:to>
      <xdr:col>11</xdr:col>
      <xdr:colOff>0</xdr:colOff>
      <xdr:row>244</xdr:row>
      <xdr:rowOff>0</xdr:rowOff>
    </xdr:to>
    <xdr:pic>
      <xdr:nvPicPr>
        <xdr:cNvPr id="142" name="Picture 141" descr="image00141"/>
        <xdr:cNvPicPr>
          <a:picLocks noChangeAspect="1"/>
        </xdr:cNvPicPr>
      </xdr:nvPicPr>
      <xdr:blipFill>
        <a:blip xmlns:r="http://schemas.openxmlformats.org/officeDocument/2006/relationships" r:embed="rId14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244</xdr:row>
      <xdr:rowOff>0</xdr:rowOff>
    </xdr:from>
    <xdr:to>
      <xdr:col>11</xdr:col>
      <xdr:colOff>0</xdr:colOff>
      <xdr:row>245</xdr:row>
      <xdr:rowOff>0</xdr:rowOff>
    </xdr:to>
    <xdr:pic>
      <xdr:nvPicPr>
        <xdr:cNvPr id="143" name="Picture 142" descr="image00142"/>
        <xdr:cNvPicPr>
          <a:picLocks noChangeAspect="1"/>
        </xdr:cNvPicPr>
      </xdr:nvPicPr>
      <xdr:blipFill>
        <a:blip xmlns:r="http://schemas.openxmlformats.org/officeDocument/2006/relationships" r:embed="rId14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245</xdr:row>
      <xdr:rowOff>0</xdr:rowOff>
    </xdr:from>
    <xdr:to>
      <xdr:col>11</xdr:col>
      <xdr:colOff>0</xdr:colOff>
      <xdr:row>246</xdr:row>
      <xdr:rowOff>0</xdr:rowOff>
    </xdr:to>
    <xdr:pic>
      <xdr:nvPicPr>
        <xdr:cNvPr id="144" name="Picture 143" descr="image00143"/>
        <xdr:cNvPicPr>
          <a:picLocks noChangeAspect="1"/>
        </xdr:cNvPicPr>
      </xdr:nvPicPr>
      <xdr:blipFill>
        <a:blip xmlns:r="http://schemas.openxmlformats.org/officeDocument/2006/relationships" r:embed="rId14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246</xdr:row>
      <xdr:rowOff>0</xdr:rowOff>
    </xdr:from>
    <xdr:to>
      <xdr:col>11</xdr:col>
      <xdr:colOff>0</xdr:colOff>
      <xdr:row>247</xdr:row>
      <xdr:rowOff>0</xdr:rowOff>
    </xdr:to>
    <xdr:pic>
      <xdr:nvPicPr>
        <xdr:cNvPr id="145" name="Picture 144" descr="image00144"/>
        <xdr:cNvPicPr>
          <a:picLocks noChangeAspect="1"/>
        </xdr:cNvPicPr>
      </xdr:nvPicPr>
      <xdr:blipFill>
        <a:blip xmlns:r="http://schemas.openxmlformats.org/officeDocument/2006/relationships" r:embed="rId14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247</xdr:row>
      <xdr:rowOff>0</xdr:rowOff>
    </xdr:from>
    <xdr:to>
      <xdr:col>11</xdr:col>
      <xdr:colOff>0</xdr:colOff>
      <xdr:row>248</xdr:row>
      <xdr:rowOff>0</xdr:rowOff>
    </xdr:to>
    <xdr:pic>
      <xdr:nvPicPr>
        <xdr:cNvPr id="146" name="Picture 145" descr="image00145"/>
        <xdr:cNvPicPr>
          <a:picLocks noChangeAspect="1"/>
        </xdr:cNvPicPr>
      </xdr:nvPicPr>
      <xdr:blipFill>
        <a:blip xmlns:r="http://schemas.openxmlformats.org/officeDocument/2006/relationships" r:embed="rId14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248</xdr:row>
      <xdr:rowOff>0</xdr:rowOff>
    </xdr:from>
    <xdr:to>
      <xdr:col>11</xdr:col>
      <xdr:colOff>0</xdr:colOff>
      <xdr:row>249</xdr:row>
      <xdr:rowOff>0</xdr:rowOff>
    </xdr:to>
    <xdr:pic>
      <xdr:nvPicPr>
        <xdr:cNvPr id="147" name="Picture 146" descr="image00146"/>
        <xdr:cNvPicPr>
          <a:picLocks noChangeAspect="1"/>
        </xdr:cNvPicPr>
      </xdr:nvPicPr>
      <xdr:blipFill>
        <a:blip xmlns:r="http://schemas.openxmlformats.org/officeDocument/2006/relationships" r:embed="rId14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249</xdr:row>
      <xdr:rowOff>0</xdr:rowOff>
    </xdr:from>
    <xdr:to>
      <xdr:col>11</xdr:col>
      <xdr:colOff>0</xdr:colOff>
      <xdr:row>250</xdr:row>
      <xdr:rowOff>0</xdr:rowOff>
    </xdr:to>
    <xdr:pic>
      <xdr:nvPicPr>
        <xdr:cNvPr id="148" name="Picture 147" descr="image00147"/>
        <xdr:cNvPicPr>
          <a:picLocks noChangeAspect="1"/>
        </xdr:cNvPicPr>
      </xdr:nvPicPr>
      <xdr:blipFill>
        <a:blip xmlns:r="http://schemas.openxmlformats.org/officeDocument/2006/relationships" r:embed="rId14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251</xdr:row>
      <xdr:rowOff>0</xdr:rowOff>
    </xdr:from>
    <xdr:to>
      <xdr:col>11</xdr:col>
      <xdr:colOff>0</xdr:colOff>
      <xdr:row>252</xdr:row>
      <xdr:rowOff>0</xdr:rowOff>
    </xdr:to>
    <xdr:pic>
      <xdr:nvPicPr>
        <xdr:cNvPr id="149" name="Picture 148" descr="image00148"/>
        <xdr:cNvPicPr>
          <a:picLocks noChangeAspect="1"/>
        </xdr:cNvPicPr>
      </xdr:nvPicPr>
      <xdr:blipFill>
        <a:blip xmlns:r="http://schemas.openxmlformats.org/officeDocument/2006/relationships" r:embed="rId14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252</xdr:row>
      <xdr:rowOff>0</xdr:rowOff>
    </xdr:from>
    <xdr:to>
      <xdr:col>11</xdr:col>
      <xdr:colOff>0</xdr:colOff>
      <xdr:row>253</xdr:row>
      <xdr:rowOff>0</xdr:rowOff>
    </xdr:to>
    <xdr:pic>
      <xdr:nvPicPr>
        <xdr:cNvPr id="150" name="Picture 149" descr="image00149"/>
        <xdr:cNvPicPr>
          <a:picLocks noChangeAspect="1"/>
        </xdr:cNvPicPr>
      </xdr:nvPicPr>
      <xdr:blipFill>
        <a:blip xmlns:r="http://schemas.openxmlformats.org/officeDocument/2006/relationships" r:embed="rId14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253</xdr:row>
      <xdr:rowOff>0</xdr:rowOff>
    </xdr:from>
    <xdr:to>
      <xdr:col>11</xdr:col>
      <xdr:colOff>0</xdr:colOff>
      <xdr:row>254</xdr:row>
      <xdr:rowOff>0</xdr:rowOff>
    </xdr:to>
    <xdr:pic>
      <xdr:nvPicPr>
        <xdr:cNvPr id="151" name="Picture 150" descr="image00150"/>
        <xdr:cNvPicPr>
          <a:picLocks noChangeAspect="1"/>
        </xdr:cNvPicPr>
      </xdr:nvPicPr>
      <xdr:blipFill>
        <a:blip xmlns:r="http://schemas.openxmlformats.org/officeDocument/2006/relationships" r:embed="rId15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254</xdr:row>
      <xdr:rowOff>0</xdr:rowOff>
    </xdr:from>
    <xdr:to>
      <xdr:col>11</xdr:col>
      <xdr:colOff>0</xdr:colOff>
      <xdr:row>255</xdr:row>
      <xdr:rowOff>0</xdr:rowOff>
    </xdr:to>
    <xdr:pic>
      <xdr:nvPicPr>
        <xdr:cNvPr id="152" name="Picture 151" descr="image00151"/>
        <xdr:cNvPicPr>
          <a:picLocks noChangeAspect="1"/>
        </xdr:cNvPicPr>
      </xdr:nvPicPr>
      <xdr:blipFill>
        <a:blip xmlns:r="http://schemas.openxmlformats.org/officeDocument/2006/relationships" r:embed="rId15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255</xdr:row>
      <xdr:rowOff>0</xdr:rowOff>
    </xdr:from>
    <xdr:to>
      <xdr:col>11</xdr:col>
      <xdr:colOff>0</xdr:colOff>
      <xdr:row>256</xdr:row>
      <xdr:rowOff>0</xdr:rowOff>
    </xdr:to>
    <xdr:pic>
      <xdr:nvPicPr>
        <xdr:cNvPr id="153" name="Picture 152" descr="image00152"/>
        <xdr:cNvPicPr>
          <a:picLocks noChangeAspect="1"/>
        </xdr:cNvPicPr>
      </xdr:nvPicPr>
      <xdr:blipFill>
        <a:blip xmlns:r="http://schemas.openxmlformats.org/officeDocument/2006/relationships" r:embed="rId15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256</xdr:row>
      <xdr:rowOff>0</xdr:rowOff>
    </xdr:from>
    <xdr:to>
      <xdr:col>11</xdr:col>
      <xdr:colOff>0</xdr:colOff>
      <xdr:row>257</xdr:row>
      <xdr:rowOff>0</xdr:rowOff>
    </xdr:to>
    <xdr:pic>
      <xdr:nvPicPr>
        <xdr:cNvPr id="154" name="Picture 153" descr="image00153"/>
        <xdr:cNvPicPr>
          <a:picLocks noChangeAspect="1"/>
        </xdr:cNvPicPr>
      </xdr:nvPicPr>
      <xdr:blipFill>
        <a:blip xmlns:r="http://schemas.openxmlformats.org/officeDocument/2006/relationships" r:embed="rId15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258</xdr:row>
      <xdr:rowOff>0</xdr:rowOff>
    </xdr:from>
    <xdr:to>
      <xdr:col>11</xdr:col>
      <xdr:colOff>0</xdr:colOff>
      <xdr:row>259</xdr:row>
      <xdr:rowOff>0</xdr:rowOff>
    </xdr:to>
    <xdr:pic>
      <xdr:nvPicPr>
        <xdr:cNvPr id="155" name="Picture 154" descr="image00154"/>
        <xdr:cNvPicPr>
          <a:picLocks noChangeAspect="1"/>
        </xdr:cNvPicPr>
      </xdr:nvPicPr>
      <xdr:blipFill>
        <a:blip xmlns:r="http://schemas.openxmlformats.org/officeDocument/2006/relationships" r:embed="rId15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259</xdr:row>
      <xdr:rowOff>0</xdr:rowOff>
    </xdr:from>
    <xdr:to>
      <xdr:col>11</xdr:col>
      <xdr:colOff>0</xdr:colOff>
      <xdr:row>260</xdr:row>
      <xdr:rowOff>0</xdr:rowOff>
    </xdr:to>
    <xdr:pic>
      <xdr:nvPicPr>
        <xdr:cNvPr id="156" name="Picture 155" descr="image00155"/>
        <xdr:cNvPicPr>
          <a:picLocks noChangeAspect="1"/>
        </xdr:cNvPicPr>
      </xdr:nvPicPr>
      <xdr:blipFill>
        <a:blip xmlns:r="http://schemas.openxmlformats.org/officeDocument/2006/relationships" r:embed="rId15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261</xdr:row>
      <xdr:rowOff>0</xdr:rowOff>
    </xdr:from>
    <xdr:to>
      <xdr:col>11</xdr:col>
      <xdr:colOff>0</xdr:colOff>
      <xdr:row>262</xdr:row>
      <xdr:rowOff>0</xdr:rowOff>
    </xdr:to>
    <xdr:pic>
      <xdr:nvPicPr>
        <xdr:cNvPr id="157" name="Picture 156" descr="image00156"/>
        <xdr:cNvPicPr>
          <a:picLocks noChangeAspect="1"/>
        </xdr:cNvPicPr>
      </xdr:nvPicPr>
      <xdr:blipFill>
        <a:blip xmlns:r="http://schemas.openxmlformats.org/officeDocument/2006/relationships" r:embed="rId15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263</xdr:row>
      <xdr:rowOff>0</xdr:rowOff>
    </xdr:from>
    <xdr:to>
      <xdr:col>11</xdr:col>
      <xdr:colOff>0</xdr:colOff>
      <xdr:row>264</xdr:row>
      <xdr:rowOff>0</xdr:rowOff>
    </xdr:to>
    <xdr:pic>
      <xdr:nvPicPr>
        <xdr:cNvPr id="158" name="Picture 157" descr="image00157"/>
        <xdr:cNvPicPr>
          <a:picLocks noChangeAspect="1"/>
        </xdr:cNvPicPr>
      </xdr:nvPicPr>
      <xdr:blipFill>
        <a:blip xmlns:r="http://schemas.openxmlformats.org/officeDocument/2006/relationships" r:embed="rId15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264</xdr:row>
      <xdr:rowOff>0</xdr:rowOff>
    </xdr:from>
    <xdr:to>
      <xdr:col>11</xdr:col>
      <xdr:colOff>0</xdr:colOff>
      <xdr:row>265</xdr:row>
      <xdr:rowOff>0</xdr:rowOff>
    </xdr:to>
    <xdr:pic>
      <xdr:nvPicPr>
        <xdr:cNvPr id="159" name="Picture 158" descr="image00158"/>
        <xdr:cNvPicPr>
          <a:picLocks noChangeAspect="1"/>
        </xdr:cNvPicPr>
      </xdr:nvPicPr>
      <xdr:blipFill>
        <a:blip xmlns:r="http://schemas.openxmlformats.org/officeDocument/2006/relationships" r:embed="rId15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266</xdr:row>
      <xdr:rowOff>0</xdr:rowOff>
    </xdr:from>
    <xdr:to>
      <xdr:col>11</xdr:col>
      <xdr:colOff>0</xdr:colOff>
      <xdr:row>267</xdr:row>
      <xdr:rowOff>0</xdr:rowOff>
    </xdr:to>
    <xdr:pic>
      <xdr:nvPicPr>
        <xdr:cNvPr id="160" name="Picture 159" descr="image00159"/>
        <xdr:cNvPicPr>
          <a:picLocks noChangeAspect="1"/>
        </xdr:cNvPicPr>
      </xdr:nvPicPr>
      <xdr:blipFill>
        <a:blip xmlns:r="http://schemas.openxmlformats.org/officeDocument/2006/relationships" r:embed="rId15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267</xdr:row>
      <xdr:rowOff>0</xdr:rowOff>
    </xdr:from>
    <xdr:to>
      <xdr:col>11</xdr:col>
      <xdr:colOff>0</xdr:colOff>
      <xdr:row>268</xdr:row>
      <xdr:rowOff>0</xdr:rowOff>
    </xdr:to>
    <xdr:pic>
      <xdr:nvPicPr>
        <xdr:cNvPr id="161" name="Picture 160" descr="image00160"/>
        <xdr:cNvPicPr>
          <a:picLocks noChangeAspect="1"/>
        </xdr:cNvPicPr>
      </xdr:nvPicPr>
      <xdr:blipFill>
        <a:blip xmlns:r="http://schemas.openxmlformats.org/officeDocument/2006/relationships" r:embed="rId16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269</xdr:row>
      <xdr:rowOff>0</xdr:rowOff>
    </xdr:from>
    <xdr:to>
      <xdr:col>11</xdr:col>
      <xdr:colOff>0</xdr:colOff>
      <xdr:row>270</xdr:row>
      <xdr:rowOff>0</xdr:rowOff>
    </xdr:to>
    <xdr:pic>
      <xdr:nvPicPr>
        <xdr:cNvPr id="162" name="Picture 161" descr="image00161"/>
        <xdr:cNvPicPr>
          <a:picLocks noChangeAspect="1"/>
        </xdr:cNvPicPr>
      </xdr:nvPicPr>
      <xdr:blipFill>
        <a:blip xmlns:r="http://schemas.openxmlformats.org/officeDocument/2006/relationships" r:embed="rId16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270</xdr:row>
      <xdr:rowOff>0</xdr:rowOff>
    </xdr:from>
    <xdr:to>
      <xdr:col>11</xdr:col>
      <xdr:colOff>0</xdr:colOff>
      <xdr:row>271</xdr:row>
      <xdr:rowOff>0</xdr:rowOff>
    </xdr:to>
    <xdr:pic>
      <xdr:nvPicPr>
        <xdr:cNvPr id="163" name="Picture 162" descr="image00162"/>
        <xdr:cNvPicPr>
          <a:picLocks noChangeAspect="1"/>
        </xdr:cNvPicPr>
      </xdr:nvPicPr>
      <xdr:blipFill>
        <a:blip xmlns:r="http://schemas.openxmlformats.org/officeDocument/2006/relationships" r:embed="rId16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273</xdr:row>
      <xdr:rowOff>0</xdr:rowOff>
    </xdr:from>
    <xdr:to>
      <xdr:col>11</xdr:col>
      <xdr:colOff>0</xdr:colOff>
      <xdr:row>274</xdr:row>
      <xdr:rowOff>0</xdr:rowOff>
    </xdr:to>
    <xdr:pic>
      <xdr:nvPicPr>
        <xdr:cNvPr id="164" name="Picture 163" descr="image00163"/>
        <xdr:cNvPicPr>
          <a:picLocks noChangeAspect="1"/>
        </xdr:cNvPicPr>
      </xdr:nvPicPr>
      <xdr:blipFill>
        <a:blip xmlns:r="http://schemas.openxmlformats.org/officeDocument/2006/relationships" r:embed="rId16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274</xdr:row>
      <xdr:rowOff>0</xdr:rowOff>
    </xdr:from>
    <xdr:to>
      <xdr:col>11</xdr:col>
      <xdr:colOff>0</xdr:colOff>
      <xdr:row>275</xdr:row>
      <xdr:rowOff>0</xdr:rowOff>
    </xdr:to>
    <xdr:pic>
      <xdr:nvPicPr>
        <xdr:cNvPr id="165" name="Picture 164" descr="image00164"/>
        <xdr:cNvPicPr>
          <a:picLocks noChangeAspect="1"/>
        </xdr:cNvPicPr>
      </xdr:nvPicPr>
      <xdr:blipFill>
        <a:blip xmlns:r="http://schemas.openxmlformats.org/officeDocument/2006/relationships" r:embed="rId16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166" name="Picture 165" descr="image00165"/>
        <xdr:cNvPicPr>
          <a:picLocks noChangeAspect="1"/>
        </xdr:cNvPicPr>
      </xdr:nvPicPr>
      <xdr:blipFill>
        <a:blip xmlns:r="http://schemas.openxmlformats.org/officeDocument/2006/relationships" r:embed="rId16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0</xdr:colOff>
      <xdr:row>8</xdr:row>
      <xdr:rowOff>0</xdr:rowOff>
    </xdr:to>
    <xdr:pic>
      <xdr:nvPicPr>
        <xdr:cNvPr id="167" name="Picture 166" descr="image00166"/>
        <xdr:cNvPicPr>
          <a:picLocks noChangeAspect="1"/>
        </xdr:cNvPicPr>
      </xdr:nvPicPr>
      <xdr:blipFill>
        <a:blip xmlns:r="http://schemas.openxmlformats.org/officeDocument/2006/relationships" r:embed="rId16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68" name="Picture 167" descr="image00167"/>
        <xdr:cNvPicPr>
          <a:picLocks noChangeAspect="1"/>
        </xdr:cNvPicPr>
      </xdr:nvPicPr>
      <xdr:blipFill>
        <a:blip xmlns:r="http://schemas.openxmlformats.org/officeDocument/2006/relationships" r:embed="rId16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69" name="Picture 168" descr="image00168"/>
        <xdr:cNvPicPr>
          <a:picLocks noChangeAspect="1"/>
        </xdr:cNvPicPr>
      </xdr:nvPicPr>
      <xdr:blipFill>
        <a:blip xmlns:r="http://schemas.openxmlformats.org/officeDocument/2006/relationships" r:embed="rId16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70" name="Picture 169" descr="image00169"/>
        <xdr:cNvPicPr>
          <a:picLocks noChangeAspect="1"/>
        </xdr:cNvPicPr>
      </xdr:nvPicPr>
      <xdr:blipFill>
        <a:blip xmlns:r="http://schemas.openxmlformats.org/officeDocument/2006/relationships" r:embed="rId16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71" name="Picture 170" descr="image00170"/>
        <xdr:cNvPicPr>
          <a:picLocks noChangeAspect="1"/>
        </xdr:cNvPicPr>
      </xdr:nvPicPr>
      <xdr:blipFill>
        <a:blip xmlns:r="http://schemas.openxmlformats.org/officeDocument/2006/relationships" r:embed="rId17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72" name="Picture 171" descr="image00171"/>
        <xdr:cNvPicPr>
          <a:picLocks noChangeAspect="1"/>
        </xdr:cNvPicPr>
      </xdr:nvPicPr>
      <xdr:blipFill>
        <a:blip xmlns:r="http://schemas.openxmlformats.org/officeDocument/2006/relationships" r:embed="rId17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0</xdr:colOff>
      <xdr:row>14</xdr:row>
      <xdr:rowOff>0</xdr:rowOff>
    </xdr:to>
    <xdr:pic>
      <xdr:nvPicPr>
        <xdr:cNvPr id="173" name="Picture 172" descr="image00172"/>
        <xdr:cNvPicPr>
          <a:picLocks noChangeAspect="1"/>
        </xdr:cNvPicPr>
      </xdr:nvPicPr>
      <xdr:blipFill>
        <a:blip xmlns:r="http://schemas.openxmlformats.org/officeDocument/2006/relationships" r:embed="rId17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174" name="Picture 173" descr="image00173"/>
        <xdr:cNvPicPr>
          <a:picLocks noChangeAspect="1"/>
        </xdr:cNvPicPr>
      </xdr:nvPicPr>
      <xdr:blipFill>
        <a:blip xmlns:r="http://schemas.openxmlformats.org/officeDocument/2006/relationships" r:embed="rId17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175" name="Picture 174" descr="image00174"/>
        <xdr:cNvPicPr>
          <a:picLocks noChangeAspect="1"/>
        </xdr:cNvPicPr>
      </xdr:nvPicPr>
      <xdr:blipFill>
        <a:blip xmlns:r="http://schemas.openxmlformats.org/officeDocument/2006/relationships" r:embed="rId17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176" name="Picture 175" descr="image00175"/>
        <xdr:cNvPicPr>
          <a:picLocks noChangeAspect="1"/>
        </xdr:cNvPicPr>
      </xdr:nvPicPr>
      <xdr:blipFill>
        <a:blip xmlns:r="http://schemas.openxmlformats.org/officeDocument/2006/relationships" r:embed="rId17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177" name="Picture 176" descr="image00176"/>
        <xdr:cNvPicPr>
          <a:picLocks noChangeAspect="1"/>
        </xdr:cNvPicPr>
      </xdr:nvPicPr>
      <xdr:blipFill>
        <a:blip xmlns:r="http://schemas.openxmlformats.org/officeDocument/2006/relationships" r:embed="rId17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178" name="Picture 177" descr="image00177"/>
        <xdr:cNvPicPr>
          <a:picLocks noChangeAspect="1"/>
        </xdr:cNvPicPr>
      </xdr:nvPicPr>
      <xdr:blipFill>
        <a:blip xmlns:r="http://schemas.openxmlformats.org/officeDocument/2006/relationships" r:embed="rId17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11</xdr:col>
      <xdr:colOff>0</xdr:colOff>
      <xdr:row>20</xdr:row>
      <xdr:rowOff>0</xdr:rowOff>
    </xdr:to>
    <xdr:pic>
      <xdr:nvPicPr>
        <xdr:cNvPr id="179" name="Picture 178" descr="image00178"/>
        <xdr:cNvPicPr>
          <a:picLocks noChangeAspect="1"/>
        </xdr:cNvPicPr>
      </xdr:nvPicPr>
      <xdr:blipFill>
        <a:blip xmlns:r="http://schemas.openxmlformats.org/officeDocument/2006/relationships" r:embed="rId17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180" name="Picture 179" descr="image00179"/>
        <xdr:cNvPicPr>
          <a:picLocks noChangeAspect="1"/>
        </xdr:cNvPicPr>
      </xdr:nvPicPr>
      <xdr:blipFill>
        <a:blip xmlns:r="http://schemas.openxmlformats.org/officeDocument/2006/relationships" r:embed="rId17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181" name="Picture 180" descr="image00180"/>
        <xdr:cNvPicPr>
          <a:picLocks noChangeAspect="1"/>
        </xdr:cNvPicPr>
      </xdr:nvPicPr>
      <xdr:blipFill>
        <a:blip xmlns:r="http://schemas.openxmlformats.org/officeDocument/2006/relationships" r:embed="rId18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0</xdr:colOff>
      <xdr:row>23</xdr:row>
      <xdr:rowOff>0</xdr:rowOff>
    </xdr:to>
    <xdr:pic>
      <xdr:nvPicPr>
        <xdr:cNvPr id="182" name="Picture 181" descr="image00181"/>
        <xdr:cNvPicPr>
          <a:picLocks noChangeAspect="1"/>
        </xdr:cNvPicPr>
      </xdr:nvPicPr>
      <xdr:blipFill>
        <a:blip xmlns:r="http://schemas.openxmlformats.org/officeDocument/2006/relationships" r:embed="rId18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183" name="Picture 182" descr="image00182"/>
        <xdr:cNvPicPr>
          <a:picLocks noChangeAspect="1"/>
        </xdr:cNvPicPr>
      </xdr:nvPicPr>
      <xdr:blipFill>
        <a:blip xmlns:r="http://schemas.openxmlformats.org/officeDocument/2006/relationships" r:embed="rId18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184" name="Picture 183" descr="image00183"/>
        <xdr:cNvPicPr>
          <a:picLocks noChangeAspect="1"/>
        </xdr:cNvPicPr>
      </xdr:nvPicPr>
      <xdr:blipFill>
        <a:blip xmlns:r="http://schemas.openxmlformats.org/officeDocument/2006/relationships" r:embed="rId18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185" name="Picture 184" descr="image00184"/>
        <xdr:cNvPicPr>
          <a:picLocks noChangeAspect="1"/>
        </xdr:cNvPicPr>
      </xdr:nvPicPr>
      <xdr:blipFill>
        <a:blip xmlns:r="http://schemas.openxmlformats.org/officeDocument/2006/relationships" r:embed="rId18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186" name="Picture 185" descr="image00185"/>
        <xdr:cNvPicPr>
          <a:picLocks noChangeAspect="1"/>
        </xdr:cNvPicPr>
      </xdr:nvPicPr>
      <xdr:blipFill>
        <a:blip xmlns:r="http://schemas.openxmlformats.org/officeDocument/2006/relationships" r:embed="rId18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187" name="Picture 186" descr="image00186"/>
        <xdr:cNvPicPr>
          <a:picLocks noChangeAspect="1"/>
        </xdr:cNvPicPr>
      </xdr:nvPicPr>
      <xdr:blipFill>
        <a:blip xmlns:r="http://schemas.openxmlformats.org/officeDocument/2006/relationships" r:embed="rId18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188" name="Picture 187" descr="image00187"/>
        <xdr:cNvPicPr>
          <a:picLocks noChangeAspect="1"/>
        </xdr:cNvPicPr>
      </xdr:nvPicPr>
      <xdr:blipFill>
        <a:blip xmlns:r="http://schemas.openxmlformats.org/officeDocument/2006/relationships" r:embed="rId18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0</xdr:colOff>
      <xdr:row>30</xdr:row>
      <xdr:rowOff>0</xdr:rowOff>
    </xdr:to>
    <xdr:pic>
      <xdr:nvPicPr>
        <xdr:cNvPr id="189" name="Picture 188" descr="image00188"/>
        <xdr:cNvPicPr>
          <a:picLocks noChangeAspect="1"/>
        </xdr:cNvPicPr>
      </xdr:nvPicPr>
      <xdr:blipFill>
        <a:blip xmlns:r="http://schemas.openxmlformats.org/officeDocument/2006/relationships" r:embed="rId18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11</xdr:col>
      <xdr:colOff>0</xdr:colOff>
      <xdr:row>31</xdr:row>
      <xdr:rowOff>0</xdr:rowOff>
    </xdr:to>
    <xdr:pic>
      <xdr:nvPicPr>
        <xdr:cNvPr id="190" name="Picture 189" descr="image00189"/>
        <xdr:cNvPicPr>
          <a:picLocks noChangeAspect="1"/>
        </xdr:cNvPicPr>
      </xdr:nvPicPr>
      <xdr:blipFill>
        <a:blip xmlns:r="http://schemas.openxmlformats.org/officeDocument/2006/relationships" r:embed="rId18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11</xdr:col>
      <xdr:colOff>0</xdr:colOff>
      <xdr:row>32</xdr:row>
      <xdr:rowOff>0</xdr:rowOff>
    </xdr:to>
    <xdr:pic>
      <xdr:nvPicPr>
        <xdr:cNvPr id="191" name="Picture 190" descr="image00190"/>
        <xdr:cNvPicPr>
          <a:picLocks noChangeAspect="1"/>
        </xdr:cNvPicPr>
      </xdr:nvPicPr>
      <xdr:blipFill>
        <a:blip xmlns:r="http://schemas.openxmlformats.org/officeDocument/2006/relationships" r:embed="rId19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11</xdr:col>
      <xdr:colOff>0</xdr:colOff>
      <xdr:row>33</xdr:row>
      <xdr:rowOff>0</xdr:rowOff>
    </xdr:to>
    <xdr:pic>
      <xdr:nvPicPr>
        <xdr:cNvPr id="192" name="Picture 191" descr="image00191"/>
        <xdr:cNvPicPr>
          <a:picLocks noChangeAspect="1"/>
        </xdr:cNvPicPr>
      </xdr:nvPicPr>
      <xdr:blipFill>
        <a:blip xmlns:r="http://schemas.openxmlformats.org/officeDocument/2006/relationships" r:embed="rId19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0</xdr:colOff>
      <xdr:row>34</xdr:row>
      <xdr:rowOff>0</xdr:rowOff>
    </xdr:to>
    <xdr:pic>
      <xdr:nvPicPr>
        <xdr:cNvPr id="193" name="Picture 192" descr="image00192"/>
        <xdr:cNvPicPr>
          <a:picLocks noChangeAspect="1"/>
        </xdr:cNvPicPr>
      </xdr:nvPicPr>
      <xdr:blipFill>
        <a:blip xmlns:r="http://schemas.openxmlformats.org/officeDocument/2006/relationships" r:embed="rId19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11</xdr:col>
      <xdr:colOff>0</xdr:colOff>
      <xdr:row>35</xdr:row>
      <xdr:rowOff>0</xdr:rowOff>
    </xdr:to>
    <xdr:pic>
      <xdr:nvPicPr>
        <xdr:cNvPr id="194" name="Picture 193" descr="image00193"/>
        <xdr:cNvPicPr>
          <a:picLocks noChangeAspect="1"/>
        </xdr:cNvPicPr>
      </xdr:nvPicPr>
      <xdr:blipFill>
        <a:blip xmlns:r="http://schemas.openxmlformats.org/officeDocument/2006/relationships" r:embed="rId19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11</xdr:col>
      <xdr:colOff>0</xdr:colOff>
      <xdr:row>36</xdr:row>
      <xdr:rowOff>0</xdr:rowOff>
    </xdr:to>
    <xdr:pic>
      <xdr:nvPicPr>
        <xdr:cNvPr id="195" name="Picture 194" descr="image00194"/>
        <xdr:cNvPicPr>
          <a:picLocks noChangeAspect="1"/>
        </xdr:cNvPicPr>
      </xdr:nvPicPr>
      <xdr:blipFill>
        <a:blip xmlns:r="http://schemas.openxmlformats.org/officeDocument/2006/relationships" r:embed="rId19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11</xdr:col>
      <xdr:colOff>0</xdr:colOff>
      <xdr:row>37</xdr:row>
      <xdr:rowOff>0</xdr:rowOff>
    </xdr:to>
    <xdr:pic>
      <xdr:nvPicPr>
        <xdr:cNvPr id="196" name="Picture 195" descr="image00195"/>
        <xdr:cNvPicPr>
          <a:picLocks noChangeAspect="1"/>
        </xdr:cNvPicPr>
      </xdr:nvPicPr>
      <xdr:blipFill>
        <a:blip xmlns:r="http://schemas.openxmlformats.org/officeDocument/2006/relationships" r:embed="rId19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11</xdr:col>
      <xdr:colOff>0</xdr:colOff>
      <xdr:row>38</xdr:row>
      <xdr:rowOff>0</xdr:rowOff>
    </xdr:to>
    <xdr:pic>
      <xdr:nvPicPr>
        <xdr:cNvPr id="197" name="Picture 196" descr="image00196"/>
        <xdr:cNvPicPr>
          <a:picLocks noChangeAspect="1"/>
        </xdr:cNvPicPr>
      </xdr:nvPicPr>
      <xdr:blipFill>
        <a:blip xmlns:r="http://schemas.openxmlformats.org/officeDocument/2006/relationships" r:embed="rId19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11</xdr:col>
      <xdr:colOff>0</xdr:colOff>
      <xdr:row>39</xdr:row>
      <xdr:rowOff>0</xdr:rowOff>
    </xdr:to>
    <xdr:pic>
      <xdr:nvPicPr>
        <xdr:cNvPr id="198" name="Picture 197" descr="image00197"/>
        <xdr:cNvPicPr>
          <a:picLocks noChangeAspect="1"/>
        </xdr:cNvPicPr>
      </xdr:nvPicPr>
      <xdr:blipFill>
        <a:blip xmlns:r="http://schemas.openxmlformats.org/officeDocument/2006/relationships" r:embed="rId19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11</xdr:col>
      <xdr:colOff>0</xdr:colOff>
      <xdr:row>40</xdr:row>
      <xdr:rowOff>0</xdr:rowOff>
    </xdr:to>
    <xdr:pic>
      <xdr:nvPicPr>
        <xdr:cNvPr id="199" name="Picture 198" descr="image00198"/>
        <xdr:cNvPicPr>
          <a:picLocks noChangeAspect="1"/>
        </xdr:cNvPicPr>
      </xdr:nvPicPr>
      <xdr:blipFill>
        <a:blip xmlns:r="http://schemas.openxmlformats.org/officeDocument/2006/relationships" r:embed="rId19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11</xdr:col>
      <xdr:colOff>0</xdr:colOff>
      <xdr:row>41</xdr:row>
      <xdr:rowOff>0</xdr:rowOff>
    </xdr:to>
    <xdr:pic>
      <xdr:nvPicPr>
        <xdr:cNvPr id="200" name="Picture 199" descr="image00199"/>
        <xdr:cNvPicPr>
          <a:picLocks noChangeAspect="1"/>
        </xdr:cNvPicPr>
      </xdr:nvPicPr>
      <xdr:blipFill>
        <a:blip xmlns:r="http://schemas.openxmlformats.org/officeDocument/2006/relationships" r:embed="rId19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11</xdr:col>
      <xdr:colOff>0</xdr:colOff>
      <xdr:row>42</xdr:row>
      <xdr:rowOff>0</xdr:rowOff>
    </xdr:to>
    <xdr:pic>
      <xdr:nvPicPr>
        <xdr:cNvPr id="201" name="Picture 200" descr="image00200"/>
        <xdr:cNvPicPr>
          <a:picLocks noChangeAspect="1"/>
        </xdr:cNvPicPr>
      </xdr:nvPicPr>
      <xdr:blipFill>
        <a:blip xmlns:r="http://schemas.openxmlformats.org/officeDocument/2006/relationships" r:embed="rId20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11</xdr:col>
      <xdr:colOff>0</xdr:colOff>
      <xdr:row>43</xdr:row>
      <xdr:rowOff>0</xdr:rowOff>
    </xdr:to>
    <xdr:pic>
      <xdr:nvPicPr>
        <xdr:cNvPr id="202" name="Picture 201" descr="image00201"/>
        <xdr:cNvPicPr>
          <a:picLocks noChangeAspect="1"/>
        </xdr:cNvPicPr>
      </xdr:nvPicPr>
      <xdr:blipFill>
        <a:blip xmlns:r="http://schemas.openxmlformats.org/officeDocument/2006/relationships" r:embed="rId20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11</xdr:col>
      <xdr:colOff>0</xdr:colOff>
      <xdr:row>44</xdr:row>
      <xdr:rowOff>0</xdr:rowOff>
    </xdr:to>
    <xdr:pic>
      <xdr:nvPicPr>
        <xdr:cNvPr id="203" name="Picture 202" descr="image00202"/>
        <xdr:cNvPicPr>
          <a:picLocks noChangeAspect="1"/>
        </xdr:cNvPicPr>
      </xdr:nvPicPr>
      <xdr:blipFill>
        <a:blip xmlns:r="http://schemas.openxmlformats.org/officeDocument/2006/relationships" r:embed="rId20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11</xdr:col>
      <xdr:colOff>0</xdr:colOff>
      <xdr:row>45</xdr:row>
      <xdr:rowOff>0</xdr:rowOff>
    </xdr:to>
    <xdr:pic>
      <xdr:nvPicPr>
        <xdr:cNvPr id="204" name="Picture 203" descr="image00203"/>
        <xdr:cNvPicPr>
          <a:picLocks noChangeAspect="1"/>
        </xdr:cNvPicPr>
      </xdr:nvPicPr>
      <xdr:blipFill>
        <a:blip xmlns:r="http://schemas.openxmlformats.org/officeDocument/2006/relationships" r:embed="rId20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11</xdr:col>
      <xdr:colOff>0</xdr:colOff>
      <xdr:row>46</xdr:row>
      <xdr:rowOff>0</xdr:rowOff>
    </xdr:to>
    <xdr:pic>
      <xdr:nvPicPr>
        <xdr:cNvPr id="205" name="Picture 204" descr="image00204"/>
        <xdr:cNvPicPr>
          <a:picLocks noChangeAspect="1"/>
        </xdr:cNvPicPr>
      </xdr:nvPicPr>
      <xdr:blipFill>
        <a:blip xmlns:r="http://schemas.openxmlformats.org/officeDocument/2006/relationships" r:embed="rId20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11</xdr:col>
      <xdr:colOff>0</xdr:colOff>
      <xdr:row>47</xdr:row>
      <xdr:rowOff>0</xdr:rowOff>
    </xdr:to>
    <xdr:pic>
      <xdr:nvPicPr>
        <xdr:cNvPr id="206" name="Picture 205" descr="image00205"/>
        <xdr:cNvPicPr>
          <a:picLocks noChangeAspect="1"/>
        </xdr:cNvPicPr>
      </xdr:nvPicPr>
      <xdr:blipFill>
        <a:blip xmlns:r="http://schemas.openxmlformats.org/officeDocument/2006/relationships" r:embed="rId20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11</xdr:col>
      <xdr:colOff>0</xdr:colOff>
      <xdr:row>48</xdr:row>
      <xdr:rowOff>0</xdr:rowOff>
    </xdr:to>
    <xdr:pic>
      <xdr:nvPicPr>
        <xdr:cNvPr id="207" name="Picture 206" descr="image00206"/>
        <xdr:cNvPicPr>
          <a:picLocks noChangeAspect="1"/>
        </xdr:cNvPicPr>
      </xdr:nvPicPr>
      <xdr:blipFill>
        <a:blip xmlns:r="http://schemas.openxmlformats.org/officeDocument/2006/relationships" r:embed="rId20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11</xdr:col>
      <xdr:colOff>0</xdr:colOff>
      <xdr:row>49</xdr:row>
      <xdr:rowOff>0</xdr:rowOff>
    </xdr:to>
    <xdr:pic>
      <xdr:nvPicPr>
        <xdr:cNvPr id="208" name="Picture 207" descr="image00207"/>
        <xdr:cNvPicPr>
          <a:picLocks noChangeAspect="1"/>
        </xdr:cNvPicPr>
      </xdr:nvPicPr>
      <xdr:blipFill>
        <a:blip xmlns:r="http://schemas.openxmlformats.org/officeDocument/2006/relationships" r:embed="rId20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11</xdr:col>
      <xdr:colOff>0</xdr:colOff>
      <xdr:row>50</xdr:row>
      <xdr:rowOff>0</xdr:rowOff>
    </xdr:to>
    <xdr:pic>
      <xdr:nvPicPr>
        <xdr:cNvPr id="209" name="Picture 208" descr="image00208"/>
        <xdr:cNvPicPr>
          <a:picLocks noChangeAspect="1"/>
        </xdr:cNvPicPr>
      </xdr:nvPicPr>
      <xdr:blipFill>
        <a:blip xmlns:r="http://schemas.openxmlformats.org/officeDocument/2006/relationships" r:embed="rId20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11</xdr:col>
      <xdr:colOff>0</xdr:colOff>
      <xdr:row>51</xdr:row>
      <xdr:rowOff>0</xdr:rowOff>
    </xdr:to>
    <xdr:pic>
      <xdr:nvPicPr>
        <xdr:cNvPr id="210" name="Picture 209" descr="image00209"/>
        <xdr:cNvPicPr>
          <a:picLocks noChangeAspect="1"/>
        </xdr:cNvPicPr>
      </xdr:nvPicPr>
      <xdr:blipFill>
        <a:blip xmlns:r="http://schemas.openxmlformats.org/officeDocument/2006/relationships" r:embed="rId20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11</xdr:col>
      <xdr:colOff>0</xdr:colOff>
      <xdr:row>52</xdr:row>
      <xdr:rowOff>0</xdr:rowOff>
    </xdr:to>
    <xdr:pic>
      <xdr:nvPicPr>
        <xdr:cNvPr id="211" name="Picture 210" descr="image00210"/>
        <xdr:cNvPicPr>
          <a:picLocks noChangeAspect="1"/>
        </xdr:cNvPicPr>
      </xdr:nvPicPr>
      <xdr:blipFill>
        <a:blip xmlns:r="http://schemas.openxmlformats.org/officeDocument/2006/relationships" r:embed="rId21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11</xdr:col>
      <xdr:colOff>0</xdr:colOff>
      <xdr:row>53</xdr:row>
      <xdr:rowOff>0</xdr:rowOff>
    </xdr:to>
    <xdr:pic>
      <xdr:nvPicPr>
        <xdr:cNvPr id="212" name="Picture 211" descr="image00211"/>
        <xdr:cNvPicPr>
          <a:picLocks noChangeAspect="1"/>
        </xdr:cNvPicPr>
      </xdr:nvPicPr>
      <xdr:blipFill>
        <a:blip xmlns:r="http://schemas.openxmlformats.org/officeDocument/2006/relationships" r:embed="rId21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11</xdr:col>
      <xdr:colOff>0</xdr:colOff>
      <xdr:row>54</xdr:row>
      <xdr:rowOff>0</xdr:rowOff>
    </xdr:to>
    <xdr:pic>
      <xdr:nvPicPr>
        <xdr:cNvPr id="213" name="Picture 212" descr="image00212"/>
        <xdr:cNvPicPr>
          <a:picLocks noChangeAspect="1"/>
        </xdr:cNvPicPr>
      </xdr:nvPicPr>
      <xdr:blipFill>
        <a:blip xmlns:r="http://schemas.openxmlformats.org/officeDocument/2006/relationships" r:embed="rId21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0</xdr:colOff>
      <xdr:row>55</xdr:row>
      <xdr:rowOff>0</xdr:rowOff>
    </xdr:to>
    <xdr:pic>
      <xdr:nvPicPr>
        <xdr:cNvPr id="214" name="Picture 213" descr="image00213"/>
        <xdr:cNvPicPr>
          <a:picLocks noChangeAspect="1"/>
        </xdr:cNvPicPr>
      </xdr:nvPicPr>
      <xdr:blipFill>
        <a:blip xmlns:r="http://schemas.openxmlformats.org/officeDocument/2006/relationships" r:embed="rId21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11</xdr:col>
      <xdr:colOff>0</xdr:colOff>
      <xdr:row>56</xdr:row>
      <xdr:rowOff>0</xdr:rowOff>
    </xdr:to>
    <xdr:pic>
      <xdr:nvPicPr>
        <xdr:cNvPr id="215" name="Picture 214" descr="image00214"/>
        <xdr:cNvPicPr>
          <a:picLocks noChangeAspect="1"/>
        </xdr:cNvPicPr>
      </xdr:nvPicPr>
      <xdr:blipFill>
        <a:blip xmlns:r="http://schemas.openxmlformats.org/officeDocument/2006/relationships" r:embed="rId21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11</xdr:col>
      <xdr:colOff>0</xdr:colOff>
      <xdr:row>57</xdr:row>
      <xdr:rowOff>0</xdr:rowOff>
    </xdr:to>
    <xdr:pic>
      <xdr:nvPicPr>
        <xdr:cNvPr id="216" name="Picture 215" descr="image00215"/>
        <xdr:cNvPicPr>
          <a:picLocks noChangeAspect="1"/>
        </xdr:cNvPicPr>
      </xdr:nvPicPr>
      <xdr:blipFill>
        <a:blip xmlns:r="http://schemas.openxmlformats.org/officeDocument/2006/relationships" r:embed="rId21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11</xdr:col>
      <xdr:colOff>0</xdr:colOff>
      <xdr:row>58</xdr:row>
      <xdr:rowOff>0</xdr:rowOff>
    </xdr:to>
    <xdr:pic>
      <xdr:nvPicPr>
        <xdr:cNvPr id="217" name="Picture 216" descr="image00216"/>
        <xdr:cNvPicPr>
          <a:picLocks noChangeAspect="1"/>
        </xdr:cNvPicPr>
      </xdr:nvPicPr>
      <xdr:blipFill>
        <a:blip xmlns:r="http://schemas.openxmlformats.org/officeDocument/2006/relationships" r:embed="rId21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58</xdr:row>
      <xdr:rowOff>0</xdr:rowOff>
    </xdr:from>
    <xdr:to>
      <xdr:col>11</xdr:col>
      <xdr:colOff>0</xdr:colOff>
      <xdr:row>59</xdr:row>
      <xdr:rowOff>0</xdr:rowOff>
    </xdr:to>
    <xdr:pic>
      <xdr:nvPicPr>
        <xdr:cNvPr id="218" name="Picture 217" descr="image00217"/>
        <xdr:cNvPicPr>
          <a:picLocks noChangeAspect="1"/>
        </xdr:cNvPicPr>
      </xdr:nvPicPr>
      <xdr:blipFill>
        <a:blip xmlns:r="http://schemas.openxmlformats.org/officeDocument/2006/relationships" r:embed="rId21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0</xdr:colOff>
      <xdr:row>60</xdr:row>
      <xdr:rowOff>0</xdr:rowOff>
    </xdr:to>
    <xdr:pic>
      <xdr:nvPicPr>
        <xdr:cNvPr id="219" name="Picture 218" descr="image00218"/>
        <xdr:cNvPicPr>
          <a:picLocks noChangeAspect="1"/>
        </xdr:cNvPicPr>
      </xdr:nvPicPr>
      <xdr:blipFill>
        <a:blip xmlns:r="http://schemas.openxmlformats.org/officeDocument/2006/relationships" r:embed="rId21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11</xdr:col>
      <xdr:colOff>0</xdr:colOff>
      <xdr:row>61</xdr:row>
      <xdr:rowOff>0</xdr:rowOff>
    </xdr:to>
    <xdr:pic>
      <xdr:nvPicPr>
        <xdr:cNvPr id="220" name="Picture 219" descr="image00219"/>
        <xdr:cNvPicPr>
          <a:picLocks noChangeAspect="1"/>
        </xdr:cNvPicPr>
      </xdr:nvPicPr>
      <xdr:blipFill>
        <a:blip xmlns:r="http://schemas.openxmlformats.org/officeDocument/2006/relationships" r:embed="rId21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11</xdr:col>
      <xdr:colOff>0</xdr:colOff>
      <xdr:row>62</xdr:row>
      <xdr:rowOff>0</xdr:rowOff>
    </xdr:to>
    <xdr:pic>
      <xdr:nvPicPr>
        <xdr:cNvPr id="221" name="Picture 220" descr="image00220"/>
        <xdr:cNvPicPr>
          <a:picLocks noChangeAspect="1"/>
        </xdr:cNvPicPr>
      </xdr:nvPicPr>
      <xdr:blipFill>
        <a:blip xmlns:r="http://schemas.openxmlformats.org/officeDocument/2006/relationships" r:embed="rId22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11</xdr:col>
      <xdr:colOff>0</xdr:colOff>
      <xdr:row>63</xdr:row>
      <xdr:rowOff>0</xdr:rowOff>
    </xdr:to>
    <xdr:pic>
      <xdr:nvPicPr>
        <xdr:cNvPr id="222" name="Picture 221" descr="image00221"/>
        <xdr:cNvPicPr>
          <a:picLocks noChangeAspect="1"/>
        </xdr:cNvPicPr>
      </xdr:nvPicPr>
      <xdr:blipFill>
        <a:blip xmlns:r="http://schemas.openxmlformats.org/officeDocument/2006/relationships" r:embed="rId22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11</xdr:col>
      <xdr:colOff>0</xdr:colOff>
      <xdr:row>64</xdr:row>
      <xdr:rowOff>0</xdr:rowOff>
    </xdr:to>
    <xdr:pic>
      <xdr:nvPicPr>
        <xdr:cNvPr id="223" name="Picture 222" descr="image00222"/>
        <xdr:cNvPicPr>
          <a:picLocks noChangeAspect="1"/>
        </xdr:cNvPicPr>
      </xdr:nvPicPr>
      <xdr:blipFill>
        <a:blip xmlns:r="http://schemas.openxmlformats.org/officeDocument/2006/relationships" r:embed="rId22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11</xdr:col>
      <xdr:colOff>0</xdr:colOff>
      <xdr:row>65</xdr:row>
      <xdr:rowOff>0</xdr:rowOff>
    </xdr:to>
    <xdr:pic>
      <xdr:nvPicPr>
        <xdr:cNvPr id="224" name="Picture 223" descr="image00223"/>
        <xdr:cNvPicPr>
          <a:picLocks noChangeAspect="1"/>
        </xdr:cNvPicPr>
      </xdr:nvPicPr>
      <xdr:blipFill>
        <a:blip xmlns:r="http://schemas.openxmlformats.org/officeDocument/2006/relationships" r:embed="rId22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11</xdr:col>
      <xdr:colOff>0</xdr:colOff>
      <xdr:row>66</xdr:row>
      <xdr:rowOff>0</xdr:rowOff>
    </xdr:to>
    <xdr:pic>
      <xdr:nvPicPr>
        <xdr:cNvPr id="225" name="Picture 224" descr="image00224"/>
        <xdr:cNvPicPr>
          <a:picLocks noChangeAspect="1"/>
        </xdr:cNvPicPr>
      </xdr:nvPicPr>
      <xdr:blipFill>
        <a:blip xmlns:r="http://schemas.openxmlformats.org/officeDocument/2006/relationships" r:embed="rId22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0</xdr:colOff>
      <xdr:row>67</xdr:row>
      <xdr:rowOff>0</xdr:rowOff>
    </xdr:to>
    <xdr:pic>
      <xdr:nvPicPr>
        <xdr:cNvPr id="226" name="Picture 225" descr="image00225"/>
        <xdr:cNvPicPr>
          <a:picLocks noChangeAspect="1"/>
        </xdr:cNvPicPr>
      </xdr:nvPicPr>
      <xdr:blipFill>
        <a:blip xmlns:r="http://schemas.openxmlformats.org/officeDocument/2006/relationships" r:embed="rId22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11</xdr:col>
      <xdr:colOff>0</xdr:colOff>
      <xdr:row>68</xdr:row>
      <xdr:rowOff>0</xdr:rowOff>
    </xdr:to>
    <xdr:pic>
      <xdr:nvPicPr>
        <xdr:cNvPr id="227" name="Picture 226" descr="image00226"/>
        <xdr:cNvPicPr>
          <a:picLocks noChangeAspect="1"/>
        </xdr:cNvPicPr>
      </xdr:nvPicPr>
      <xdr:blipFill>
        <a:blip xmlns:r="http://schemas.openxmlformats.org/officeDocument/2006/relationships" r:embed="rId22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11</xdr:col>
      <xdr:colOff>0</xdr:colOff>
      <xdr:row>69</xdr:row>
      <xdr:rowOff>0</xdr:rowOff>
    </xdr:to>
    <xdr:pic>
      <xdr:nvPicPr>
        <xdr:cNvPr id="228" name="Picture 227" descr="image00227"/>
        <xdr:cNvPicPr>
          <a:picLocks noChangeAspect="1"/>
        </xdr:cNvPicPr>
      </xdr:nvPicPr>
      <xdr:blipFill>
        <a:blip xmlns:r="http://schemas.openxmlformats.org/officeDocument/2006/relationships" r:embed="rId22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69</xdr:row>
      <xdr:rowOff>0</xdr:rowOff>
    </xdr:from>
    <xdr:to>
      <xdr:col>11</xdr:col>
      <xdr:colOff>0</xdr:colOff>
      <xdr:row>70</xdr:row>
      <xdr:rowOff>0</xdr:rowOff>
    </xdr:to>
    <xdr:pic>
      <xdr:nvPicPr>
        <xdr:cNvPr id="229" name="Picture 228" descr="image00228"/>
        <xdr:cNvPicPr>
          <a:picLocks noChangeAspect="1"/>
        </xdr:cNvPicPr>
      </xdr:nvPicPr>
      <xdr:blipFill>
        <a:blip xmlns:r="http://schemas.openxmlformats.org/officeDocument/2006/relationships" r:embed="rId22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70</xdr:row>
      <xdr:rowOff>0</xdr:rowOff>
    </xdr:from>
    <xdr:to>
      <xdr:col>11</xdr:col>
      <xdr:colOff>0</xdr:colOff>
      <xdr:row>71</xdr:row>
      <xdr:rowOff>0</xdr:rowOff>
    </xdr:to>
    <xdr:pic>
      <xdr:nvPicPr>
        <xdr:cNvPr id="230" name="Picture 229" descr="image00229"/>
        <xdr:cNvPicPr>
          <a:picLocks noChangeAspect="1"/>
        </xdr:cNvPicPr>
      </xdr:nvPicPr>
      <xdr:blipFill>
        <a:blip xmlns:r="http://schemas.openxmlformats.org/officeDocument/2006/relationships" r:embed="rId22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71</xdr:row>
      <xdr:rowOff>0</xdr:rowOff>
    </xdr:from>
    <xdr:to>
      <xdr:col>11</xdr:col>
      <xdr:colOff>0</xdr:colOff>
      <xdr:row>72</xdr:row>
      <xdr:rowOff>0</xdr:rowOff>
    </xdr:to>
    <xdr:pic>
      <xdr:nvPicPr>
        <xdr:cNvPr id="231" name="Picture 230" descr="image00230"/>
        <xdr:cNvPicPr>
          <a:picLocks noChangeAspect="1"/>
        </xdr:cNvPicPr>
      </xdr:nvPicPr>
      <xdr:blipFill>
        <a:blip xmlns:r="http://schemas.openxmlformats.org/officeDocument/2006/relationships" r:embed="rId23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72</xdr:row>
      <xdr:rowOff>0</xdr:rowOff>
    </xdr:from>
    <xdr:to>
      <xdr:col>11</xdr:col>
      <xdr:colOff>0</xdr:colOff>
      <xdr:row>73</xdr:row>
      <xdr:rowOff>0</xdr:rowOff>
    </xdr:to>
    <xdr:pic>
      <xdr:nvPicPr>
        <xdr:cNvPr id="232" name="Picture 231" descr="image00231"/>
        <xdr:cNvPicPr>
          <a:picLocks noChangeAspect="1"/>
        </xdr:cNvPicPr>
      </xdr:nvPicPr>
      <xdr:blipFill>
        <a:blip xmlns:r="http://schemas.openxmlformats.org/officeDocument/2006/relationships" r:embed="rId23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0</xdr:colOff>
      <xdr:row>74</xdr:row>
      <xdr:rowOff>0</xdr:rowOff>
    </xdr:to>
    <xdr:pic>
      <xdr:nvPicPr>
        <xdr:cNvPr id="233" name="Picture 232" descr="image00232"/>
        <xdr:cNvPicPr>
          <a:picLocks noChangeAspect="1"/>
        </xdr:cNvPicPr>
      </xdr:nvPicPr>
      <xdr:blipFill>
        <a:blip xmlns:r="http://schemas.openxmlformats.org/officeDocument/2006/relationships" r:embed="rId23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11</xdr:col>
      <xdr:colOff>0</xdr:colOff>
      <xdr:row>75</xdr:row>
      <xdr:rowOff>0</xdr:rowOff>
    </xdr:to>
    <xdr:pic>
      <xdr:nvPicPr>
        <xdr:cNvPr id="234" name="Picture 233" descr="image00233"/>
        <xdr:cNvPicPr>
          <a:picLocks noChangeAspect="1"/>
        </xdr:cNvPicPr>
      </xdr:nvPicPr>
      <xdr:blipFill>
        <a:blip xmlns:r="http://schemas.openxmlformats.org/officeDocument/2006/relationships" r:embed="rId23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11</xdr:col>
      <xdr:colOff>0</xdr:colOff>
      <xdr:row>76</xdr:row>
      <xdr:rowOff>0</xdr:rowOff>
    </xdr:to>
    <xdr:pic>
      <xdr:nvPicPr>
        <xdr:cNvPr id="235" name="Picture 234" descr="image00234"/>
        <xdr:cNvPicPr>
          <a:picLocks noChangeAspect="1"/>
        </xdr:cNvPicPr>
      </xdr:nvPicPr>
      <xdr:blipFill>
        <a:blip xmlns:r="http://schemas.openxmlformats.org/officeDocument/2006/relationships" r:embed="rId234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11</xdr:col>
      <xdr:colOff>0</xdr:colOff>
      <xdr:row>77</xdr:row>
      <xdr:rowOff>0</xdr:rowOff>
    </xdr:to>
    <xdr:pic>
      <xdr:nvPicPr>
        <xdr:cNvPr id="236" name="Picture 235" descr="image00235"/>
        <xdr:cNvPicPr>
          <a:picLocks noChangeAspect="1"/>
        </xdr:cNvPicPr>
      </xdr:nvPicPr>
      <xdr:blipFill>
        <a:blip xmlns:r="http://schemas.openxmlformats.org/officeDocument/2006/relationships" r:embed="rId235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77</xdr:row>
      <xdr:rowOff>0</xdr:rowOff>
    </xdr:from>
    <xdr:to>
      <xdr:col>11</xdr:col>
      <xdr:colOff>0</xdr:colOff>
      <xdr:row>78</xdr:row>
      <xdr:rowOff>0</xdr:rowOff>
    </xdr:to>
    <xdr:pic>
      <xdr:nvPicPr>
        <xdr:cNvPr id="237" name="Picture 236" descr="image00236"/>
        <xdr:cNvPicPr>
          <a:picLocks noChangeAspect="1"/>
        </xdr:cNvPicPr>
      </xdr:nvPicPr>
      <xdr:blipFill>
        <a:blip xmlns:r="http://schemas.openxmlformats.org/officeDocument/2006/relationships" r:embed="rId236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0</xdr:colOff>
      <xdr:row>79</xdr:row>
      <xdr:rowOff>0</xdr:rowOff>
    </xdr:to>
    <xdr:pic>
      <xdr:nvPicPr>
        <xdr:cNvPr id="238" name="Picture 237" descr="image00237"/>
        <xdr:cNvPicPr>
          <a:picLocks noChangeAspect="1"/>
        </xdr:cNvPicPr>
      </xdr:nvPicPr>
      <xdr:blipFill>
        <a:blip xmlns:r="http://schemas.openxmlformats.org/officeDocument/2006/relationships" r:embed="rId237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79</xdr:row>
      <xdr:rowOff>0</xdr:rowOff>
    </xdr:from>
    <xdr:to>
      <xdr:col>11</xdr:col>
      <xdr:colOff>0</xdr:colOff>
      <xdr:row>80</xdr:row>
      <xdr:rowOff>0</xdr:rowOff>
    </xdr:to>
    <xdr:pic>
      <xdr:nvPicPr>
        <xdr:cNvPr id="239" name="Picture 238" descr="image00238"/>
        <xdr:cNvPicPr>
          <a:picLocks noChangeAspect="1"/>
        </xdr:cNvPicPr>
      </xdr:nvPicPr>
      <xdr:blipFill>
        <a:blip xmlns:r="http://schemas.openxmlformats.org/officeDocument/2006/relationships" r:embed="rId238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80</xdr:row>
      <xdr:rowOff>0</xdr:rowOff>
    </xdr:from>
    <xdr:to>
      <xdr:col>11</xdr:col>
      <xdr:colOff>0</xdr:colOff>
      <xdr:row>81</xdr:row>
      <xdr:rowOff>0</xdr:rowOff>
    </xdr:to>
    <xdr:pic>
      <xdr:nvPicPr>
        <xdr:cNvPr id="240" name="Picture 239" descr="image00239"/>
        <xdr:cNvPicPr>
          <a:picLocks noChangeAspect="1"/>
        </xdr:cNvPicPr>
      </xdr:nvPicPr>
      <xdr:blipFill>
        <a:blip xmlns:r="http://schemas.openxmlformats.org/officeDocument/2006/relationships" r:embed="rId239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0</xdr:colOff>
      <xdr:row>280</xdr:row>
      <xdr:rowOff>114300</xdr:rowOff>
    </xdr:to>
    <xdr:pic>
      <xdr:nvPicPr>
        <xdr:cNvPr id="241" name="Picture 240" descr="image00240"/>
        <xdr:cNvPicPr>
          <a:picLocks noChangeAspect="1"/>
        </xdr:cNvPicPr>
      </xdr:nvPicPr>
      <xdr:blipFill>
        <a:blip xmlns:r="http://schemas.openxmlformats.org/officeDocument/2006/relationships" r:embed="rId240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0</xdr:colOff>
      <xdr:row>280</xdr:row>
      <xdr:rowOff>104775</xdr:rowOff>
    </xdr:to>
    <xdr:pic>
      <xdr:nvPicPr>
        <xdr:cNvPr id="242" name="Picture 241" descr="image00241"/>
        <xdr:cNvPicPr>
          <a:picLocks noChangeAspect="1"/>
        </xdr:cNvPicPr>
      </xdr:nvPicPr>
      <xdr:blipFill>
        <a:blip xmlns:r="http://schemas.openxmlformats.org/officeDocument/2006/relationships" r:embed="rId241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0</xdr:colOff>
      <xdr:row>280</xdr:row>
      <xdr:rowOff>104775</xdr:rowOff>
    </xdr:to>
    <xdr:pic>
      <xdr:nvPicPr>
        <xdr:cNvPr id="243" name="Picture 242" descr="image00242"/>
        <xdr:cNvPicPr>
          <a:picLocks noChangeAspect="1"/>
        </xdr:cNvPicPr>
      </xdr:nvPicPr>
      <xdr:blipFill>
        <a:blip xmlns:r="http://schemas.openxmlformats.org/officeDocument/2006/relationships" r:embed="rId242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0</xdr:colOff>
      <xdr:row>280</xdr:row>
      <xdr:rowOff>114300</xdr:rowOff>
    </xdr:to>
    <xdr:pic>
      <xdr:nvPicPr>
        <xdr:cNvPr id="244" name="Picture 243" descr="image00243"/>
        <xdr:cNvPicPr>
          <a:picLocks noChangeAspect="1"/>
        </xdr:cNvPicPr>
      </xdr:nvPicPr>
      <xdr:blipFill>
        <a:blip xmlns:r="http://schemas.openxmlformats.org/officeDocument/2006/relationships" r:embed="rId243" cstate="email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5"/>
  <sheetViews>
    <sheetView tabSelected="1" workbookViewId="0">
      <selection activeCell="V8" sqref="V8"/>
    </sheetView>
  </sheetViews>
  <sheetFormatPr defaultRowHeight="12.75"/>
  <cols>
    <col min="1" max="1" width="3.140625" customWidth="1"/>
    <col min="2" max="2" width="7.5703125" customWidth="1"/>
    <col min="3" max="3" width="6" customWidth="1"/>
    <col min="4" max="4" width="13.85546875" customWidth="1"/>
    <col min="5" max="5" width="13.28515625" customWidth="1"/>
    <col min="6" max="6" width="6.140625" customWidth="1"/>
    <col min="7" max="7" width="6" customWidth="1"/>
    <col min="8" max="8" width="4.28515625" customWidth="1"/>
    <col min="9" max="9" width="12.7109375" customWidth="1"/>
    <col min="10" max="10" width="11.7109375" customWidth="1"/>
    <col min="11" max="11" width="15.140625" customWidth="1"/>
    <col min="12" max="12" width="6" customWidth="1"/>
    <col min="13" max="13" width="6.140625" customWidth="1"/>
    <col min="14" max="14" width="6" customWidth="1"/>
    <col min="15" max="18" width="9.140625" style="48"/>
    <col min="19" max="19" width="10.5703125" style="48" customWidth="1"/>
  </cols>
  <sheetData>
    <row r="1" spans="1:19" ht="17.649999999999999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0"/>
      <c r="P1" s="21"/>
      <c r="Q1" s="39" t="s">
        <v>1044</v>
      </c>
      <c r="R1" s="44"/>
      <c r="S1" s="22" t="e">
        <f>S4/Q4-1</f>
        <v>#DIV/0!</v>
      </c>
    </row>
    <row r="2" spans="1:19" ht="16.899999999999999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3"/>
      <c r="P2" s="24" t="s">
        <v>1045</v>
      </c>
      <c r="Q2" s="45"/>
      <c r="R2" s="46"/>
      <c r="S2" s="25" t="e">
        <f>S4-Q4</f>
        <v>#DIV/0!</v>
      </c>
    </row>
    <row r="3" spans="1:19" ht="43.7" customHeight="1">
      <c r="A3" s="1" t="s">
        <v>2</v>
      </c>
      <c r="B3" s="2" t="s">
        <v>3</v>
      </c>
      <c r="C3" s="1" t="s">
        <v>4</v>
      </c>
      <c r="D3" s="1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3" t="s">
        <v>11</v>
      </c>
      <c r="K3" s="3" t="s">
        <v>12</v>
      </c>
      <c r="L3" s="4" t="s">
        <v>13</v>
      </c>
      <c r="M3" s="5" t="s">
        <v>14</v>
      </c>
      <c r="N3" s="5" t="s">
        <v>15</v>
      </c>
      <c r="O3" s="26" t="s">
        <v>1046</v>
      </c>
      <c r="P3" s="27">
        <v>0.22</v>
      </c>
      <c r="Q3" s="28" t="s">
        <v>1047</v>
      </c>
      <c r="R3" s="29" t="s">
        <v>1048</v>
      </c>
      <c r="S3" s="30" t="s">
        <v>1049</v>
      </c>
    </row>
    <row r="4" spans="1:19" ht="17.64999999999999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1"/>
      <c r="P4" s="32" t="s">
        <v>1050</v>
      </c>
      <c r="Q4" s="33">
        <f>SUM(Q5:Q275)</f>
        <v>0</v>
      </c>
      <c r="R4" s="34" t="e">
        <f>SUM(R7:R275)/Q4</f>
        <v>#DIV/0!</v>
      </c>
      <c r="S4" s="33" t="e">
        <f>SUM(S5:S275)</f>
        <v>#DIV/0!</v>
      </c>
    </row>
    <row r="5" spans="1:19" s="43" customFormat="1" ht="17.649999999999999" customHeight="1">
      <c r="A5" s="41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1"/>
      <c r="P5" s="35"/>
      <c r="Q5" s="33"/>
      <c r="R5" s="36"/>
      <c r="S5" s="33"/>
    </row>
    <row r="6" spans="1:19" ht="16.899999999999999" customHeight="1">
      <c r="A6" s="40" t="s">
        <v>727</v>
      </c>
      <c r="B6" s="40"/>
      <c r="C6" s="40"/>
      <c r="D6" s="40"/>
      <c r="E6" s="40"/>
      <c r="F6" s="40"/>
      <c r="G6" s="40"/>
      <c r="H6" s="40"/>
      <c r="I6" s="40"/>
      <c r="J6" s="40"/>
      <c r="K6" s="18"/>
      <c r="L6" s="18"/>
      <c r="M6" s="18"/>
      <c r="N6" s="18"/>
      <c r="O6" s="20"/>
      <c r="P6" s="20"/>
      <c r="Q6" s="20"/>
      <c r="R6" s="20"/>
      <c r="S6" s="20"/>
    </row>
    <row r="7" spans="1:19" ht="73.150000000000006" customHeight="1">
      <c r="A7" s="7" t="s">
        <v>728</v>
      </c>
      <c r="B7" s="8" t="s">
        <v>727</v>
      </c>
      <c r="C7" s="8" t="s">
        <v>729</v>
      </c>
      <c r="D7" s="8" t="s">
        <v>730</v>
      </c>
      <c r="E7" s="8"/>
      <c r="F7" s="9">
        <v>5941.87</v>
      </c>
      <c r="G7" s="10">
        <v>0</v>
      </c>
      <c r="H7" s="11" t="s">
        <v>24</v>
      </c>
      <c r="I7" s="7"/>
      <c r="J7" s="8" t="s">
        <v>731</v>
      </c>
      <c r="K7" s="12"/>
      <c r="L7" s="13" t="s">
        <v>23</v>
      </c>
      <c r="M7" s="7" t="s">
        <v>23</v>
      </c>
      <c r="N7" s="37" t="s">
        <v>23</v>
      </c>
      <c r="O7" s="47">
        <v>1</v>
      </c>
      <c r="P7" s="47"/>
      <c r="Q7" s="47">
        <f>F7*P7-F7*P7*$P$3</f>
        <v>0</v>
      </c>
      <c r="R7" s="47">
        <f>O7*Q7</f>
        <v>0</v>
      </c>
      <c r="S7" s="47" t="e">
        <f>IF($R$4&gt;=30%,Q7*0.85,Q7)</f>
        <v>#DIV/0!</v>
      </c>
    </row>
    <row r="8" spans="1:19" ht="72.400000000000006" customHeight="1">
      <c r="A8" s="7" t="s">
        <v>732</v>
      </c>
      <c r="B8" s="8" t="s">
        <v>727</v>
      </c>
      <c r="C8" s="8" t="s">
        <v>733</v>
      </c>
      <c r="D8" s="8" t="s">
        <v>734</v>
      </c>
      <c r="E8" s="8"/>
      <c r="F8" s="9">
        <v>1253.1199999999999</v>
      </c>
      <c r="G8" s="10">
        <v>0</v>
      </c>
      <c r="H8" s="11" t="s">
        <v>30</v>
      </c>
      <c r="I8" s="7"/>
      <c r="J8" s="8" t="s">
        <v>735</v>
      </c>
      <c r="K8" s="12"/>
      <c r="L8" s="13" t="s">
        <v>23</v>
      </c>
      <c r="M8" s="7" t="s">
        <v>23</v>
      </c>
      <c r="N8" s="37"/>
      <c r="O8" s="47">
        <v>1</v>
      </c>
      <c r="P8" s="47"/>
      <c r="Q8" s="47">
        <f t="shared" ref="Q8:Q71" si="0">F8*P8-F8*P8*$P$3</f>
        <v>0</v>
      </c>
      <c r="R8" s="47">
        <f t="shared" ref="R8:R71" si="1">O8*Q8</f>
        <v>0</v>
      </c>
      <c r="S8" s="47" t="e">
        <f t="shared" ref="S8:S71" si="2">IF($R$4&gt;=30%,Q8*0.85,Q8)</f>
        <v>#DIV/0!</v>
      </c>
    </row>
    <row r="9" spans="1:19" ht="73.150000000000006" customHeight="1">
      <c r="A9" s="7" t="s">
        <v>736</v>
      </c>
      <c r="B9" s="8" t="s">
        <v>727</v>
      </c>
      <c r="C9" s="8" t="s">
        <v>737</v>
      </c>
      <c r="D9" s="8" t="s">
        <v>738</v>
      </c>
      <c r="E9" s="8"/>
      <c r="F9" s="9">
        <v>5075.84</v>
      </c>
      <c r="G9" s="10">
        <v>0</v>
      </c>
      <c r="H9" s="11" t="s">
        <v>24</v>
      </c>
      <c r="I9" s="7"/>
      <c r="J9" s="8" t="s">
        <v>739</v>
      </c>
      <c r="K9" s="12"/>
      <c r="L9" s="13" t="s">
        <v>23</v>
      </c>
      <c r="M9" s="7" t="s">
        <v>23</v>
      </c>
      <c r="N9" s="37" t="s">
        <v>23</v>
      </c>
      <c r="O9" s="47">
        <v>1</v>
      </c>
      <c r="P9" s="47"/>
      <c r="Q9" s="47">
        <f t="shared" si="0"/>
        <v>0</v>
      </c>
      <c r="R9" s="47">
        <f t="shared" si="1"/>
        <v>0</v>
      </c>
      <c r="S9" s="47" t="e">
        <f t="shared" si="2"/>
        <v>#DIV/0!</v>
      </c>
    </row>
    <row r="10" spans="1:19" ht="72.400000000000006" customHeight="1">
      <c r="A10" s="7" t="s">
        <v>740</v>
      </c>
      <c r="B10" s="8" t="s">
        <v>727</v>
      </c>
      <c r="C10" s="8" t="s">
        <v>741</v>
      </c>
      <c r="D10" s="8" t="s">
        <v>742</v>
      </c>
      <c r="E10" s="8"/>
      <c r="F10" s="9">
        <v>826.98</v>
      </c>
      <c r="G10" s="10">
        <v>0</v>
      </c>
      <c r="H10" s="11" t="s">
        <v>46</v>
      </c>
      <c r="I10" s="7"/>
      <c r="J10" s="8" t="s">
        <v>743</v>
      </c>
      <c r="K10" s="12"/>
      <c r="L10" s="13" t="s">
        <v>23</v>
      </c>
      <c r="M10" s="7" t="s">
        <v>23</v>
      </c>
      <c r="N10" s="37" t="s">
        <v>23</v>
      </c>
      <c r="O10" s="47">
        <v>1</v>
      </c>
      <c r="P10" s="47"/>
      <c r="Q10" s="47">
        <f t="shared" si="0"/>
        <v>0</v>
      </c>
      <c r="R10" s="47">
        <f t="shared" si="1"/>
        <v>0</v>
      </c>
      <c r="S10" s="47" t="e">
        <f t="shared" si="2"/>
        <v>#DIV/0!</v>
      </c>
    </row>
    <row r="11" spans="1:19" ht="72.400000000000006" customHeight="1">
      <c r="A11" s="7" t="s">
        <v>744</v>
      </c>
      <c r="B11" s="8" t="s">
        <v>727</v>
      </c>
      <c r="C11" s="8" t="s">
        <v>745</v>
      </c>
      <c r="D11" s="8" t="s">
        <v>746</v>
      </c>
      <c r="E11" s="8"/>
      <c r="F11" s="9">
        <v>4203.43</v>
      </c>
      <c r="G11" s="10">
        <v>0</v>
      </c>
      <c r="H11" s="11" t="s">
        <v>32</v>
      </c>
      <c r="I11" s="7"/>
      <c r="J11" s="8" t="s">
        <v>747</v>
      </c>
      <c r="K11" s="12"/>
      <c r="L11" s="13" t="s">
        <v>23</v>
      </c>
      <c r="M11" s="7" t="s">
        <v>23</v>
      </c>
      <c r="N11" s="37" t="s">
        <v>23</v>
      </c>
      <c r="O11" s="47">
        <v>1</v>
      </c>
      <c r="P11" s="47"/>
      <c r="Q11" s="47">
        <f t="shared" si="0"/>
        <v>0</v>
      </c>
      <c r="R11" s="47">
        <f t="shared" si="1"/>
        <v>0</v>
      </c>
      <c r="S11" s="47" t="e">
        <f t="shared" si="2"/>
        <v>#DIV/0!</v>
      </c>
    </row>
    <row r="12" spans="1:19" ht="73.150000000000006" customHeight="1">
      <c r="A12" s="7" t="s">
        <v>748</v>
      </c>
      <c r="B12" s="8" t="s">
        <v>727</v>
      </c>
      <c r="C12" s="8" t="s">
        <v>749</v>
      </c>
      <c r="D12" s="8" t="s">
        <v>750</v>
      </c>
      <c r="E12" s="8"/>
      <c r="F12" s="9">
        <v>463.21</v>
      </c>
      <c r="G12" s="10">
        <v>0</v>
      </c>
      <c r="H12" s="11" t="s">
        <v>48</v>
      </c>
      <c r="I12" s="7"/>
      <c r="J12" s="8" t="s">
        <v>751</v>
      </c>
      <c r="K12" s="12"/>
      <c r="L12" s="13" t="s">
        <v>23</v>
      </c>
      <c r="M12" s="7" t="s">
        <v>23</v>
      </c>
      <c r="N12" s="37" t="s">
        <v>23</v>
      </c>
      <c r="O12" s="47">
        <v>1</v>
      </c>
      <c r="P12" s="47"/>
      <c r="Q12" s="47">
        <f t="shared" si="0"/>
        <v>0</v>
      </c>
      <c r="R12" s="47">
        <f t="shared" si="1"/>
        <v>0</v>
      </c>
      <c r="S12" s="47" t="e">
        <f t="shared" si="2"/>
        <v>#DIV/0!</v>
      </c>
    </row>
    <row r="13" spans="1:19" ht="72.400000000000006" customHeight="1">
      <c r="A13" s="7" t="s">
        <v>752</v>
      </c>
      <c r="B13" s="8" t="s">
        <v>727</v>
      </c>
      <c r="C13" s="8" t="s">
        <v>753</v>
      </c>
      <c r="D13" s="8" t="s">
        <v>754</v>
      </c>
      <c r="E13" s="8"/>
      <c r="F13" s="9">
        <v>3949.66</v>
      </c>
      <c r="G13" s="10">
        <v>0</v>
      </c>
      <c r="H13" s="11" t="s">
        <v>24</v>
      </c>
      <c r="I13" s="7"/>
      <c r="J13" s="8" t="s">
        <v>755</v>
      </c>
      <c r="K13" s="12"/>
      <c r="L13" s="13" t="s">
        <v>23</v>
      </c>
      <c r="M13" s="7" t="s">
        <v>23</v>
      </c>
      <c r="N13" s="37" t="s">
        <v>23</v>
      </c>
      <c r="O13" s="47">
        <v>1</v>
      </c>
      <c r="P13" s="47"/>
      <c r="Q13" s="47">
        <f t="shared" si="0"/>
        <v>0</v>
      </c>
      <c r="R13" s="47">
        <f t="shared" si="1"/>
        <v>0</v>
      </c>
      <c r="S13" s="47" t="e">
        <f t="shared" si="2"/>
        <v>#DIV/0!</v>
      </c>
    </row>
    <row r="14" spans="1:19" ht="73.150000000000006" customHeight="1">
      <c r="A14" s="7" t="s">
        <v>756</v>
      </c>
      <c r="B14" s="8" t="s">
        <v>727</v>
      </c>
      <c r="C14" s="8" t="s">
        <v>757</v>
      </c>
      <c r="D14" s="8" t="s">
        <v>758</v>
      </c>
      <c r="E14" s="8"/>
      <c r="F14" s="9">
        <v>1091.31</v>
      </c>
      <c r="G14" s="10">
        <v>0</v>
      </c>
      <c r="H14" s="11" t="s">
        <v>30</v>
      </c>
      <c r="I14" s="7"/>
      <c r="J14" s="8" t="s">
        <v>759</v>
      </c>
      <c r="K14" s="12"/>
      <c r="L14" s="13" t="s">
        <v>23</v>
      </c>
      <c r="M14" s="7" t="s">
        <v>23</v>
      </c>
      <c r="N14" s="37" t="s">
        <v>23</v>
      </c>
      <c r="O14" s="47">
        <v>1</v>
      </c>
      <c r="P14" s="47"/>
      <c r="Q14" s="47">
        <f t="shared" si="0"/>
        <v>0</v>
      </c>
      <c r="R14" s="47">
        <f t="shared" si="1"/>
        <v>0</v>
      </c>
      <c r="S14" s="47" t="e">
        <f t="shared" si="2"/>
        <v>#DIV/0!</v>
      </c>
    </row>
    <row r="15" spans="1:19" ht="72.400000000000006" customHeight="1">
      <c r="A15" s="7" t="s">
        <v>760</v>
      </c>
      <c r="B15" s="8" t="s">
        <v>727</v>
      </c>
      <c r="C15" s="8" t="s">
        <v>761</v>
      </c>
      <c r="D15" s="8" t="s">
        <v>762</v>
      </c>
      <c r="E15" s="8"/>
      <c r="F15" s="9">
        <v>474.32</v>
      </c>
      <c r="G15" s="10">
        <v>0</v>
      </c>
      <c r="H15" s="11" t="s">
        <v>127</v>
      </c>
      <c r="I15" s="7"/>
      <c r="J15" s="8" t="s">
        <v>763</v>
      </c>
      <c r="K15" s="12"/>
      <c r="L15" s="13" t="s">
        <v>23</v>
      </c>
      <c r="M15" s="7" t="s">
        <v>23</v>
      </c>
      <c r="N15" s="37" t="s">
        <v>23</v>
      </c>
      <c r="O15" s="47">
        <v>1</v>
      </c>
      <c r="P15" s="47"/>
      <c r="Q15" s="47">
        <f t="shared" si="0"/>
        <v>0</v>
      </c>
      <c r="R15" s="47">
        <f t="shared" si="1"/>
        <v>0</v>
      </c>
      <c r="S15" s="47" t="e">
        <f t="shared" si="2"/>
        <v>#DIV/0!</v>
      </c>
    </row>
    <row r="16" spans="1:19" ht="73.150000000000006" customHeight="1">
      <c r="A16" s="7" t="s">
        <v>764</v>
      </c>
      <c r="B16" s="8" t="s">
        <v>727</v>
      </c>
      <c r="C16" s="8" t="s">
        <v>765</v>
      </c>
      <c r="D16" s="8" t="s">
        <v>766</v>
      </c>
      <c r="E16" s="8"/>
      <c r="F16" s="9">
        <v>921.58</v>
      </c>
      <c r="G16" s="10">
        <v>0</v>
      </c>
      <c r="H16" s="11" t="s">
        <v>32</v>
      </c>
      <c r="I16" s="7"/>
      <c r="J16" s="8" t="s">
        <v>767</v>
      </c>
      <c r="K16" s="12"/>
      <c r="L16" s="13" t="s">
        <v>23</v>
      </c>
      <c r="M16" s="7" t="s">
        <v>23</v>
      </c>
      <c r="N16" s="37" t="s">
        <v>23</v>
      </c>
      <c r="O16" s="47">
        <v>1</v>
      </c>
      <c r="P16" s="47"/>
      <c r="Q16" s="47">
        <f t="shared" si="0"/>
        <v>0</v>
      </c>
      <c r="R16" s="47">
        <f t="shared" si="1"/>
        <v>0</v>
      </c>
      <c r="S16" s="47" t="e">
        <f t="shared" si="2"/>
        <v>#DIV/0!</v>
      </c>
    </row>
    <row r="17" spans="1:19" ht="72.400000000000006" customHeight="1">
      <c r="A17" s="7" t="s">
        <v>768</v>
      </c>
      <c r="B17" s="8" t="s">
        <v>727</v>
      </c>
      <c r="C17" s="8" t="s">
        <v>769</v>
      </c>
      <c r="D17" s="8" t="s">
        <v>770</v>
      </c>
      <c r="E17" s="8"/>
      <c r="F17" s="9">
        <v>1448.26</v>
      </c>
      <c r="G17" s="10">
        <v>0</v>
      </c>
      <c r="H17" s="11" t="s">
        <v>30</v>
      </c>
      <c r="I17" s="7"/>
      <c r="J17" s="8" t="s">
        <v>771</v>
      </c>
      <c r="K17" s="12"/>
      <c r="L17" s="13" t="s">
        <v>23</v>
      </c>
      <c r="M17" s="7" t="s">
        <v>23</v>
      </c>
      <c r="N17" s="37" t="s">
        <v>23</v>
      </c>
      <c r="O17" s="47">
        <v>1</v>
      </c>
      <c r="P17" s="47"/>
      <c r="Q17" s="47">
        <f t="shared" si="0"/>
        <v>0</v>
      </c>
      <c r="R17" s="47">
        <f t="shared" si="1"/>
        <v>0</v>
      </c>
      <c r="S17" s="47" t="e">
        <f t="shared" si="2"/>
        <v>#DIV/0!</v>
      </c>
    </row>
    <row r="18" spans="1:19" ht="72.400000000000006" customHeight="1">
      <c r="A18" s="7" t="s">
        <v>772</v>
      </c>
      <c r="B18" s="8" t="s">
        <v>727</v>
      </c>
      <c r="C18" s="8" t="s">
        <v>773</v>
      </c>
      <c r="D18" s="8" t="s">
        <v>774</v>
      </c>
      <c r="E18" s="8"/>
      <c r="F18" s="9">
        <v>1506.89</v>
      </c>
      <c r="G18" s="10">
        <v>0</v>
      </c>
      <c r="H18" s="11" t="s">
        <v>24</v>
      </c>
      <c r="I18" s="7"/>
      <c r="J18" s="8" t="s">
        <v>775</v>
      </c>
      <c r="K18" s="12"/>
      <c r="L18" s="13" t="s">
        <v>23</v>
      </c>
      <c r="M18" s="7" t="s">
        <v>23</v>
      </c>
      <c r="N18" s="37" t="s">
        <v>23</v>
      </c>
      <c r="O18" s="47">
        <v>1</v>
      </c>
      <c r="P18" s="47"/>
      <c r="Q18" s="47">
        <f t="shared" si="0"/>
        <v>0</v>
      </c>
      <c r="R18" s="47">
        <f t="shared" si="1"/>
        <v>0</v>
      </c>
      <c r="S18" s="47" t="e">
        <f t="shared" si="2"/>
        <v>#DIV/0!</v>
      </c>
    </row>
    <row r="19" spans="1:19" ht="73.150000000000006" customHeight="1">
      <c r="A19" s="7" t="s">
        <v>776</v>
      </c>
      <c r="B19" s="8" t="s">
        <v>727</v>
      </c>
      <c r="C19" s="8" t="s">
        <v>777</v>
      </c>
      <c r="D19" s="8" t="s">
        <v>778</v>
      </c>
      <c r="E19" s="8"/>
      <c r="F19" s="9">
        <v>1839.97</v>
      </c>
      <c r="G19" s="10">
        <v>0</v>
      </c>
      <c r="H19" s="11" t="s">
        <v>21</v>
      </c>
      <c r="I19" s="7"/>
      <c r="J19" s="8" t="s">
        <v>779</v>
      </c>
      <c r="K19" s="12"/>
      <c r="L19" s="13" t="s">
        <v>23</v>
      </c>
      <c r="M19" s="7" t="s">
        <v>23</v>
      </c>
      <c r="N19" s="37" t="s">
        <v>23</v>
      </c>
      <c r="O19" s="47">
        <v>1</v>
      </c>
      <c r="P19" s="47"/>
      <c r="Q19" s="47">
        <f t="shared" si="0"/>
        <v>0</v>
      </c>
      <c r="R19" s="47">
        <f t="shared" si="1"/>
        <v>0</v>
      </c>
      <c r="S19" s="47" t="e">
        <f t="shared" si="2"/>
        <v>#DIV/0!</v>
      </c>
    </row>
    <row r="20" spans="1:19" ht="72.400000000000006" customHeight="1">
      <c r="A20" s="7" t="s">
        <v>780</v>
      </c>
      <c r="B20" s="8" t="s">
        <v>727</v>
      </c>
      <c r="C20" s="8" t="s">
        <v>781</v>
      </c>
      <c r="D20" s="8" t="s">
        <v>782</v>
      </c>
      <c r="E20" s="8"/>
      <c r="F20" s="9">
        <v>1448.26</v>
      </c>
      <c r="G20" s="10">
        <v>0</v>
      </c>
      <c r="H20" s="11" t="s">
        <v>30</v>
      </c>
      <c r="I20" s="7"/>
      <c r="J20" s="8" t="s">
        <v>783</v>
      </c>
      <c r="K20" s="12"/>
      <c r="L20" s="13" t="s">
        <v>23</v>
      </c>
      <c r="M20" s="7" t="s">
        <v>23</v>
      </c>
      <c r="N20" s="37" t="s">
        <v>23</v>
      </c>
      <c r="O20" s="47">
        <v>1</v>
      </c>
      <c r="P20" s="47"/>
      <c r="Q20" s="47">
        <f t="shared" si="0"/>
        <v>0</v>
      </c>
      <c r="R20" s="47">
        <f t="shared" si="1"/>
        <v>0</v>
      </c>
      <c r="S20" s="47" t="e">
        <f t="shared" si="2"/>
        <v>#DIV/0!</v>
      </c>
    </row>
    <row r="21" spans="1:19" ht="73.150000000000006" customHeight="1">
      <c r="A21" s="7" t="s">
        <v>784</v>
      </c>
      <c r="B21" s="8" t="s">
        <v>727</v>
      </c>
      <c r="C21" s="8" t="s">
        <v>785</v>
      </c>
      <c r="D21" s="8" t="s">
        <v>786</v>
      </c>
      <c r="E21" s="8"/>
      <c r="F21" s="9">
        <v>1470.37</v>
      </c>
      <c r="G21" s="10">
        <v>0</v>
      </c>
      <c r="H21" s="11" t="s">
        <v>32</v>
      </c>
      <c r="I21" s="7"/>
      <c r="J21" s="8" t="s">
        <v>787</v>
      </c>
      <c r="K21" s="12"/>
      <c r="L21" s="13" t="s">
        <v>23</v>
      </c>
      <c r="M21" s="7" t="s">
        <v>23</v>
      </c>
      <c r="N21" s="37" t="s">
        <v>23</v>
      </c>
      <c r="O21" s="47">
        <v>1</v>
      </c>
      <c r="P21" s="47"/>
      <c r="Q21" s="47">
        <f t="shared" si="0"/>
        <v>0</v>
      </c>
      <c r="R21" s="47">
        <f t="shared" si="1"/>
        <v>0</v>
      </c>
      <c r="S21" s="47" t="e">
        <f t="shared" si="2"/>
        <v>#DIV/0!</v>
      </c>
    </row>
    <row r="22" spans="1:19" ht="72.400000000000006" customHeight="1">
      <c r="A22" s="7" t="s">
        <v>788</v>
      </c>
      <c r="B22" s="8" t="s">
        <v>727</v>
      </c>
      <c r="C22" s="8" t="s">
        <v>789</v>
      </c>
      <c r="D22" s="8" t="s">
        <v>790</v>
      </c>
      <c r="E22" s="8"/>
      <c r="F22" s="9">
        <v>5216.97</v>
      </c>
      <c r="G22" s="10">
        <v>0</v>
      </c>
      <c r="H22" s="11" t="s">
        <v>24</v>
      </c>
      <c r="I22" s="7"/>
      <c r="J22" s="8" t="s">
        <v>791</v>
      </c>
      <c r="K22" s="12"/>
      <c r="L22" s="13" t="s">
        <v>23</v>
      </c>
      <c r="M22" s="7" t="s">
        <v>23</v>
      </c>
      <c r="N22" s="37" t="s">
        <v>23</v>
      </c>
      <c r="O22" s="47">
        <v>1</v>
      </c>
      <c r="P22" s="47"/>
      <c r="Q22" s="47">
        <f t="shared" si="0"/>
        <v>0</v>
      </c>
      <c r="R22" s="47">
        <f t="shared" si="1"/>
        <v>0</v>
      </c>
      <c r="S22" s="47" t="e">
        <f t="shared" si="2"/>
        <v>#DIV/0!</v>
      </c>
    </row>
    <row r="23" spans="1:19" ht="73.150000000000006" customHeight="1">
      <c r="A23" s="7" t="s">
        <v>792</v>
      </c>
      <c r="B23" s="8" t="s">
        <v>727</v>
      </c>
      <c r="C23" s="8" t="s">
        <v>793</v>
      </c>
      <c r="D23" s="8" t="s">
        <v>794</v>
      </c>
      <c r="E23" s="8"/>
      <c r="F23" s="9">
        <v>1665.51</v>
      </c>
      <c r="G23" s="10">
        <v>0</v>
      </c>
      <c r="H23" s="11" t="s">
        <v>21</v>
      </c>
      <c r="I23" s="7"/>
      <c r="J23" s="8" t="s">
        <v>795</v>
      </c>
      <c r="K23" s="12"/>
      <c r="L23" s="13" t="s">
        <v>23</v>
      </c>
      <c r="M23" s="7" t="s">
        <v>23</v>
      </c>
      <c r="N23" s="37" t="s">
        <v>23</v>
      </c>
      <c r="O23" s="47">
        <v>1</v>
      </c>
      <c r="P23" s="47"/>
      <c r="Q23" s="47">
        <f t="shared" si="0"/>
        <v>0</v>
      </c>
      <c r="R23" s="47">
        <f t="shared" si="1"/>
        <v>0</v>
      </c>
      <c r="S23" s="47" t="e">
        <f t="shared" si="2"/>
        <v>#DIV/0!</v>
      </c>
    </row>
    <row r="24" spans="1:19" ht="72.400000000000006" customHeight="1">
      <c r="A24" s="7" t="s">
        <v>796</v>
      </c>
      <c r="B24" s="8" t="s">
        <v>727</v>
      </c>
      <c r="C24" s="8" t="s">
        <v>797</v>
      </c>
      <c r="D24" s="8" t="s">
        <v>798</v>
      </c>
      <c r="E24" s="8"/>
      <c r="F24" s="9">
        <v>1968.45</v>
      </c>
      <c r="G24" s="10">
        <v>0</v>
      </c>
      <c r="H24" s="11" t="s">
        <v>30</v>
      </c>
      <c r="I24" s="7"/>
      <c r="J24" s="8" t="s">
        <v>799</v>
      </c>
      <c r="K24" s="12"/>
      <c r="L24" s="13" t="s">
        <v>23</v>
      </c>
      <c r="M24" s="7" t="s">
        <v>23</v>
      </c>
      <c r="N24" s="37" t="s">
        <v>23</v>
      </c>
      <c r="O24" s="47">
        <v>1</v>
      </c>
      <c r="P24" s="47"/>
      <c r="Q24" s="47">
        <f t="shared" si="0"/>
        <v>0</v>
      </c>
      <c r="R24" s="47">
        <f t="shared" si="1"/>
        <v>0</v>
      </c>
      <c r="S24" s="47" t="e">
        <f t="shared" si="2"/>
        <v>#DIV/0!</v>
      </c>
    </row>
    <row r="25" spans="1:19" ht="72.400000000000006" customHeight="1">
      <c r="A25" s="7" t="s">
        <v>800</v>
      </c>
      <c r="B25" s="8" t="s">
        <v>727</v>
      </c>
      <c r="C25" s="8" t="s">
        <v>801</v>
      </c>
      <c r="D25" s="8" t="s">
        <v>802</v>
      </c>
      <c r="E25" s="8"/>
      <c r="F25" s="9">
        <v>3048.65</v>
      </c>
      <c r="G25" s="10">
        <v>0</v>
      </c>
      <c r="H25" s="11" t="s">
        <v>21</v>
      </c>
      <c r="I25" s="7"/>
      <c r="J25" s="8" t="s">
        <v>803</v>
      </c>
      <c r="K25" s="12"/>
      <c r="L25" s="13" t="s">
        <v>23</v>
      </c>
      <c r="M25" s="7" t="s">
        <v>23</v>
      </c>
      <c r="N25" s="37" t="s">
        <v>23</v>
      </c>
      <c r="O25" s="47">
        <v>1</v>
      </c>
      <c r="P25" s="47"/>
      <c r="Q25" s="47">
        <f t="shared" si="0"/>
        <v>0</v>
      </c>
      <c r="R25" s="47">
        <f t="shared" si="1"/>
        <v>0</v>
      </c>
      <c r="S25" s="47" t="e">
        <f t="shared" si="2"/>
        <v>#DIV/0!</v>
      </c>
    </row>
    <row r="26" spans="1:19" ht="73.150000000000006" customHeight="1">
      <c r="A26" s="7" t="s">
        <v>804</v>
      </c>
      <c r="B26" s="8" t="s">
        <v>727</v>
      </c>
      <c r="C26" s="8" t="s">
        <v>805</v>
      </c>
      <c r="D26" s="8" t="s">
        <v>806</v>
      </c>
      <c r="E26" s="8"/>
      <c r="F26" s="9">
        <v>628.1</v>
      </c>
      <c r="G26" s="10">
        <v>0</v>
      </c>
      <c r="H26" s="11" t="s">
        <v>30</v>
      </c>
      <c r="I26" s="7"/>
      <c r="J26" s="8" t="s">
        <v>807</v>
      </c>
      <c r="K26" s="12"/>
      <c r="L26" s="13" t="s">
        <v>23</v>
      </c>
      <c r="M26" s="7" t="s">
        <v>23</v>
      </c>
      <c r="N26" s="37" t="s">
        <v>23</v>
      </c>
      <c r="O26" s="47">
        <v>1</v>
      </c>
      <c r="P26" s="47"/>
      <c r="Q26" s="47">
        <f t="shared" si="0"/>
        <v>0</v>
      </c>
      <c r="R26" s="47">
        <f t="shared" si="1"/>
        <v>0</v>
      </c>
      <c r="S26" s="47" t="e">
        <f t="shared" si="2"/>
        <v>#DIV/0!</v>
      </c>
    </row>
    <row r="27" spans="1:19" ht="72.400000000000006" customHeight="1">
      <c r="A27" s="7" t="s">
        <v>808</v>
      </c>
      <c r="B27" s="8" t="s">
        <v>727</v>
      </c>
      <c r="C27" s="8" t="s">
        <v>809</v>
      </c>
      <c r="D27" s="8" t="s">
        <v>810</v>
      </c>
      <c r="E27" s="8"/>
      <c r="F27" s="9">
        <v>1169.08</v>
      </c>
      <c r="G27" s="10">
        <v>0</v>
      </c>
      <c r="H27" s="11" t="s">
        <v>30</v>
      </c>
      <c r="I27" s="7"/>
      <c r="J27" s="8" t="s">
        <v>811</v>
      </c>
      <c r="K27" s="12"/>
      <c r="L27" s="13" t="s">
        <v>23</v>
      </c>
      <c r="M27" s="7" t="s">
        <v>23</v>
      </c>
      <c r="N27" s="37" t="s">
        <v>23</v>
      </c>
      <c r="O27" s="47">
        <v>1</v>
      </c>
      <c r="P27" s="47"/>
      <c r="Q27" s="47">
        <f t="shared" si="0"/>
        <v>0</v>
      </c>
      <c r="R27" s="47">
        <f t="shared" si="1"/>
        <v>0</v>
      </c>
      <c r="S27" s="47" t="e">
        <f t="shared" si="2"/>
        <v>#DIV/0!</v>
      </c>
    </row>
    <row r="28" spans="1:19" ht="73.150000000000006" customHeight="1">
      <c r="A28" s="7" t="s">
        <v>812</v>
      </c>
      <c r="B28" s="8" t="s">
        <v>727</v>
      </c>
      <c r="C28" s="8" t="s">
        <v>813</v>
      </c>
      <c r="D28" s="8" t="s">
        <v>814</v>
      </c>
      <c r="E28" s="8"/>
      <c r="F28" s="9">
        <v>4292.3100000000004</v>
      </c>
      <c r="G28" s="10">
        <v>0</v>
      </c>
      <c r="H28" s="11" t="s">
        <v>36</v>
      </c>
      <c r="I28" s="7"/>
      <c r="J28" s="8" t="s">
        <v>815</v>
      </c>
      <c r="K28" s="12"/>
      <c r="L28" s="13" t="s">
        <v>23</v>
      </c>
      <c r="M28" s="7" t="s">
        <v>23</v>
      </c>
      <c r="N28" s="37" t="s">
        <v>23</v>
      </c>
      <c r="O28" s="47">
        <v>1</v>
      </c>
      <c r="P28" s="47"/>
      <c r="Q28" s="47">
        <f t="shared" si="0"/>
        <v>0</v>
      </c>
      <c r="R28" s="47">
        <f t="shared" si="1"/>
        <v>0</v>
      </c>
      <c r="S28" s="47" t="e">
        <f t="shared" si="2"/>
        <v>#DIV/0!</v>
      </c>
    </row>
    <row r="29" spans="1:19" ht="72.400000000000006" customHeight="1">
      <c r="A29" s="7" t="s">
        <v>816</v>
      </c>
      <c r="B29" s="8" t="s">
        <v>727</v>
      </c>
      <c r="C29" s="8" t="s">
        <v>817</v>
      </c>
      <c r="D29" s="8" t="s">
        <v>818</v>
      </c>
      <c r="E29" s="8"/>
      <c r="F29" s="9">
        <v>850.19</v>
      </c>
      <c r="G29" s="10">
        <v>0</v>
      </c>
      <c r="H29" s="11" t="s">
        <v>30</v>
      </c>
      <c r="I29" s="7"/>
      <c r="J29" s="8" t="s">
        <v>819</v>
      </c>
      <c r="K29" s="12"/>
      <c r="L29" s="13" t="s">
        <v>23</v>
      </c>
      <c r="M29" s="7" t="s">
        <v>23</v>
      </c>
      <c r="N29" s="37" t="s">
        <v>23</v>
      </c>
      <c r="O29" s="47">
        <v>1</v>
      </c>
      <c r="P29" s="47"/>
      <c r="Q29" s="47">
        <f t="shared" si="0"/>
        <v>0</v>
      </c>
      <c r="R29" s="47">
        <f t="shared" si="1"/>
        <v>0</v>
      </c>
      <c r="S29" s="47" t="e">
        <f t="shared" si="2"/>
        <v>#DIV/0!</v>
      </c>
    </row>
    <row r="30" spans="1:19" ht="73.150000000000006" customHeight="1">
      <c r="A30" s="7" t="s">
        <v>820</v>
      </c>
      <c r="B30" s="8" t="s">
        <v>727</v>
      </c>
      <c r="C30" s="8" t="s">
        <v>821</v>
      </c>
      <c r="D30" s="8" t="s">
        <v>822</v>
      </c>
      <c r="E30" s="8"/>
      <c r="F30" s="9">
        <v>2791.69</v>
      </c>
      <c r="G30" s="10">
        <v>0</v>
      </c>
      <c r="H30" s="11" t="s">
        <v>32</v>
      </c>
      <c r="I30" s="7"/>
      <c r="J30" s="8" t="s">
        <v>823</v>
      </c>
      <c r="K30" s="12"/>
      <c r="L30" s="13" t="s">
        <v>23</v>
      </c>
      <c r="M30" s="7" t="s">
        <v>23</v>
      </c>
      <c r="N30" s="37" t="s">
        <v>23</v>
      </c>
      <c r="O30" s="47">
        <v>1</v>
      </c>
      <c r="P30" s="47"/>
      <c r="Q30" s="47">
        <f t="shared" si="0"/>
        <v>0</v>
      </c>
      <c r="R30" s="47">
        <f t="shared" si="1"/>
        <v>0</v>
      </c>
      <c r="S30" s="47" t="e">
        <f t="shared" si="2"/>
        <v>#DIV/0!</v>
      </c>
    </row>
    <row r="31" spans="1:19" ht="72.400000000000006" customHeight="1">
      <c r="A31" s="7" t="s">
        <v>824</v>
      </c>
      <c r="B31" s="8" t="s">
        <v>727</v>
      </c>
      <c r="C31" s="8" t="s">
        <v>825</v>
      </c>
      <c r="D31" s="8" t="s">
        <v>826</v>
      </c>
      <c r="E31" s="8"/>
      <c r="F31" s="9">
        <v>1643.29</v>
      </c>
      <c r="G31" s="10">
        <v>0</v>
      </c>
      <c r="H31" s="11" t="s">
        <v>30</v>
      </c>
      <c r="I31" s="7"/>
      <c r="J31" s="8" t="s">
        <v>827</v>
      </c>
      <c r="K31" s="12"/>
      <c r="L31" s="13" t="s">
        <v>23</v>
      </c>
      <c r="M31" s="7" t="s">
        <v>23</v>
      </c>
      <c r="N31" s="37" t="s">
        <v>23</v>
      </c>
      <c r="O31" s="47">
        <v>1</v>
      </c>
      <c r="P31" s="47"/>
      <c r="Q31" s="47">
        <f t="shared" si="0"/>
        <v>0</v>
      </c>
      <c r="R31" s="47">
        <f t="shared" si="1"/>
        <v>0</v>
      </c>
      <c r="S31" s="47" t="e">
        <f t="shared" si="2"/>
        <v>#DIV/0!</v>
      </c>
    </row>
    <row r="32" spans="1:19" ht="72.400000000000006" customHeight="1">
      <c r="A32" s="7" t="s">
        <v>828</v>
      </c>
      <c r="B32" s="8" t="s">
        <v>727</v>
      </c>
      <c r="C32" s="8" t="s">
        <v>829</v>
      </c>
      <c r="D32" s="8" t="s">
        <v>830</v>
      </c>
      <c r="E32" s="8"/>
      <c r="F32" s="9">
        <v>474.32</v>
      </c>
      <c r="G32" s="10">
        <v>0</v>
      </c>
      <c r="H32" s="11" t="s">
        <v>127</v>
      </c>
      <c r="I32" s="7"/>
      <c r="J32" s="8" t="s">
        <v>831</v>
      </c>
      <c r="K32" s="12"/>
      <c r="L32" s="13" t="s">
        <v>23</v>
      </c>
      <c r="M32" s="7" t="s">
        <v>23</v>
      </c>
      <c r="N32" s="37" t="s">
        <v>23</v>
      </c>
      <c r="O32" s="47">
        <v>1</v>
      </c>
      <c r="P32" s="47"/>
      <c r="Q32" s="47">
        <f t="shared" si="0"/>
        <v>0</v>
      </c>
      <c r="R32" s="47">
        <f t="shared" si="1"/>
        <v>0</v>
      </c>
      <c r="S32" s="47" t="e">
        <f t="shared" si="2"/>
        <v>#DIV/0!</v>
      </c>
    </row>
    <row r="33" spans="1:19" ht="73.150000000000006" customHeight="1">
      <c r="A33" s="7" t="s">
        <v>832</v>
      </c>
      <c r="B33" s="8" t="s">
        <v>727</v>
      </c>
      <c r="C33" s="8" t="s">
        <v>833</v>
      </c>
      <c r="D33" s="8" t="s">
        <v>834</v>
      </c>
      <c r="E33" s="8"/>
      <c r="F33" s="9">
        <v>736.01</v>
      </c>
      <c r="G33" s="10">
        <v>0</v>
      </c>
      <c r="H33" s="11" t="s">
        <v>36</v>
      </c>
      <c r="I33" s="7"/>
      <c r="J33" s="8" t="s">
        <v>835</v>
      </c>
      <c r="K33" s="12"/>
      <c r="L33" s="13" t="s">
        <v>23</v>
      </c>
      <c r="M33" s="7" t="s">
        <v>23</v>
      </c>
      <c r="N33" s="37" t="s">
        <v>23</v>
      </c>
      <c r="O33" s="47">
        <v>1</v>
      </c>
      <c r="P33" s="47"/>
      <c r="Q33" s="47">
        <f t="shared" si="0"/>
        <v>0</v>
      </c>
      <c r="R33" s="47">
        <f t="shared" si="1"/>
        <v>0</v>
      </c>
      <c r="S33" s="47" t="e">
        <f t="shared" si="2"/>
        <v>#DIV/0!</v>
      </c>
    </row>
    <row r="34" spans="1:19" ht="72.400000000000006" customHeight="1">
      <c r="A34" s="7" t="s">
        <v>836</v>
      </c>
      <c r="B34" s="8" t="s">
        <v>727</v>
      </c>
      <c r="C34" s="8" t="s">
        <v>837</v>
      </c>
      <c r="D34" s="8" t="s">
        <v>838</v>
      </c>
      <c r="E34" s="8"/>
      <c r="F34" s="9">
        <v>1015.19</v>
      </c>
      <c r="G34" s="10">
        <v>0</v>
      </c>
      <c r="H34" s="11" t="s">
        <v>32</v>
      </c>
      <c r="I34" s="7"/>
      <c r="J34" s="8" t="s">
        <v>839</v>
      </c>
      <c r="K34" s="12"/>
      <c r="L34" s="13" t="s">
        <v>23</v>
      </c>
      <c r="M34" s="7" t="s">
        <v>23</v>
      </c>
      <c r="N34" s="37" t="s">
        <v>23</v>
      </c>
      <c r="O34" s="47">
        <v>1</v>
      </c>
      <c r="P34" s="47"/>
      <c r="Q34" s="47">
        <f t="shared" si="0"/>
        <v>0</v>
      </c>
      <c r="R34" s="47">
        <f t="shared" si="1"/>
        <v>0</v>
      </c>
      <c r="S34" s="47" t="e">
        <f t="shared" si="2"/>
        <v>#DIV/0!</v>
      </c>
    </row>
    <row r="35" spans="1:19" ht="73.150000000000006" customHeight="1">
      <c r="A35" s="7" t="s">
        <v>840</v>
      </c>
      <c r="B35" s="8" t="s">
        <v>727</v>
      </c>
      <c r="C35" s="8" t="s">
        <v>841</v>
      </c>
      <c r="D35" s="8" t="s">
        <v>842</v>
      </c>
      <c r="E35" s="8"/>
      <c r="F35" s="9">
        <v>1150.05</v>
      </c>
      <c r="G35" s="10">
        <v>0</v>
      </c>
      <c r="H35" s="11" t="s">
        <v>24</v>
      </c>
      <c r="I35" s="7"/>
      <c r="J35" s="8" t="s">
        <v>843</v>
      </c>
      <c r="K35" s="12"/>
      <c r="L35" s="13" t="s">
        <v>23</v>
      </c>
      <c r="M35" s="7" t="s">
        <v>23</v>
      </c>
      <c r="N35" s="37" t="s">
        <v>23</v>
      </c>
      <c r="O35" s="47">
        <v>1</v>
      </c>
      <c r="P35" s="47"/>
      <c r="Q35" s="47">
        <f t="shared" si="0"/>
        <v>0</v>
      </c>
      <c r="R35" s="47">
        <f t="shared" si="1"/>
        <v>0</v>
      </c>
      <c r="S35" s="47" t="e">
        <f t="shared" si="2"/>
        <v>#DIV/0!</v>
      </c>
    </row>
    <row r="36" spans="1:19" ht="72.400000000000006" customHeight="1">
      <c r="A36" s="7" t="s">
        <v>844</v>
      </c>
      <c r="B36" s="8" t="s">
        <v>727</v>
      </c>
      <c r="C36" s="8" t="s">
        <v>845</v>
      </c>
      <c r="D36" s="8" t="s">
        <v>846</v>
      </c>
      <c r="E36" s="8"/>
      <c r="F36" s="9">
        <v>4362.05</v>
      </c>
      <c r="G36" s="10">
        <v>0</v>
      </c>
      <c r="H36" s="11" t="s">
        <v>24</v>
      </c>
      <c r="I36" s="7"/>
      <c r="J36" s="8" t="s">
        <v>847</v>
      </c>
      <c r="K36" s="12"/>
      <c r="L36" s="13" t="s">
        <v>23</v>
      </c>
      <c r="M36" s="7" t="s">
        <v>23</v>
      </c>
      <c r="N36" s="37" t="s">
        <v>23</v>
      </c>
      <c r="O36" s="47">
        <v>1</v>
      </c>
      <c r="P36" s="47"/>
      <c r="Q36" s="47">
        <f t="shared" si="0"/>
        <v>0</v>
      </c>
      <c r="R36" s="47">
        <f t="shared" si="1"/>
        <v>0</v>
      </c>
      <c r="S36" s="47" t="e">
        <f t="shared" si="2"/>
        <v>#DIV/0!</v>
      </c>
    </row>
    <row r="37" spans="1:19" ht="72.400000000000006" customHeight="1">
      <c r="A37" s="7" t="s">
        <v>848</v>
      </c>
      <c r="B37" s="8" t="s">
        <v>727</v>
      </c>
      <c r="C37" s="8" t="s">
        <v>849</v>
      </c>
      <c r="D37" s="8" t="s">
        <v>850</v>
      </c>
      <c r="E37" s="8"/>
      <c r="F37" s="9">
        <v>5086.95</v>
      </c>
      <c r="G37" s="10">
        <v>0</v>
      </c>
      <c r="H37" s="11" t="s">
        <v>24</v>
      </c>
      <c r="I37" s="7"/>
      <c r="J37" s="8" t="s">
        <v>851</v>
      </c>
      <c r="K37" s="12"/>
      <c r="L37" s="13" t="s">
        <v>23</v>
      </c>
      <c r="M37" s="7" t="s">
        <v>23</v>
      </c>
      <c r="N37" s="37" t="s">
        <v>23</v>
      </c>
      <c r="O37" s="47">
        <v>1</v>
      </c>
      <c r="P37" s="47"/>
      <c r="Q37" s="47">
        <f t="shared" si="0"/>
        <v>0</v>
      </c>
      <c r="R37" s="47">
        <f t="shared" si="1"/>
        <v>0</v>
      </c>
      <c r="S37" s="47" t="e">
        <f t="shared" si="2"/>
        <v>#DIV/0!</v>
      </c>
    </row>
    <row r="38" spans="1:19" ht="73.150000000000006" customHeight="1">
      <c r="A38" s="7" t="s">
        <v>852</v>
      </c>
      <c r="B38" s="8" t="s">
        <v>727</v>
      </c>
      <c r="C38" s="8" t="s">
        <v>853</v>
      </c>
      <c r="D38" s="8" t="s">
        <v>854</v>
      </c>
      <c r="E38" s="8"/>
      <c r="F38" s="9">
        <v>2426.9299999999998</v>
      </c>
      <c r="G38" s="10">
        <v>0</v>
      </c>
      <c r="H38" s="11" t="s">
        <v>30</v>
      </c>
      <c r="I38" s="7"/>
      <c r="J38" s="8" t="s">
        <v>855</v>
      </c>
      <c r="K38" s="12"/>
      <c r="L38" s="13" t="s">
        <v>23</v>
      </c>
      <c r="M38" s="7" t="s">
        <v>23</v>
      </c>
      <c r="N38" s="37" t="s">
        <v>23</v>
      </c>
      <c r="O38" s="47">
        <v>1</v>
      </c>
      <c r="P38" s="47"/>
      <c r="Q38" s="47">
        <f t="shared" si="0"/>
        <v>0</v>
      </c>
      <c r="R38" s="47">
        <f t="shared" si="1"/>
        <v>0</v>
      </c>
      <c r="S38" s="47" t="e">
        <f t="shared" si="2"/>
        <v>#DIV/0!</v>
      </c>
    </row>
    <row r="39" spans="1:19" ht="72.400000000000006" customHeight="1">
      <c r="A39" s="7" t="s">
        <v>856</v>
      </c>
      <c r="B39" s="8" t="s">
        <v>727</v>
      </c>
      <c r="C39" s="8" t="s">
        <v>857</v>
      </c>
      <c r="D39" s="8" t="s">
        <v>858</v>
      </c>
      <c r="E39" s="8"/>
      <c r="F39" s="9">
        <v>2445.96</v>
      </c>
      <c r="G39" s="10">
        <v>0</v>
      </c>
      <c r="H39" s="11" t="s">
        <v>36</v>
      </c>
      <c r="I39" s="7"/>
      <c r="J39" s="8" t="s">
        <v>859</v>
      </c>
      <c r="K39" s="12"/>
      <c r="L39" s="13" t="s">
        <v>23</v>
      </c>
      <c r="M39" s="7" t="s">
        <v>23</v>
      </c>
      <c r="N39" s="37" t="s">
        <v>23</v>
      </c>
      <c r="O39" s="47">
        <v>1</v>
      </c>
      <c r="P39" s="47"/>
      <c r="Q39" s="47">
        <f t="shared" si="0"/>
        <v>0</v>
      </c>
      <c r="R39" s="47">
        <f t="shared" si="1"/>
        <v>0</v>
      </c>
      <c r="S39" s="47" t="e">
        <f t="shared" si="2"/>
        <v>#DIV/0!</v>
      </c>
    </row>
    <row r="40" spans="1:19" ht="73.150000000000006" customHeight="1">
      <c r="A40" s="7" t="s">
        <v>860</v>
      </c>
      <c r="B40" s="8" t="s">
        <v>727</v>
      </c>
      <c r="C40" s="8" t="s">
        <v>861</v>
      </c>
      <c r="D40" s="8" t="s">
        <v>862</v>
      </c>
      <c r="E40" s="8"/>
      <c r="F40" s="9">
        <v>1506.89</v>
      </c>
      <c r="G40" s="10">
        <v>0</v>
      </c>
      <c r="H40" s="11" t="s">
        <v>32</v>
      </c>
      <c r="I40" s="7"/>
      <c r="J40" s="8" t="s">
        <v>863</v>
      </c>
      <c r="K40" s="12"/>
      <c r="L40" s="13" t="s">
        <v>23</v>
      </c>
      <c r="M40" s="7" t="s">
        <v>23</v>
      </c>
      <c r="N40" s="37" t="s">
        <v>23</v>
      </c>
      <c r="O40" s="47">
        <v>1</v>
      </c>
      <c r="P40" s="47"/>
      <c r="Q40" s="47">
        <f t="shared" si="0"/>
        <v>0</v>
      </c>
      <c r="R40" s="47">
        <f t="shared" si="1"/>
        <v>0</v>
      </c>
      <c r="S40" s="47" t="e">
        <f t="shared" si="2"/>
        <v>#DIV/0!</v>
      </c>
    </row>
    <row r="41" spans="1:19" ht="72.400000000000006" customHeight="1">
      <c r="A41" s="7" t="s">
        <v>864</v>
      </c>
      <c r="B41" s="8" t="s">
        <v>727</v>
      </c>
      <c r="C41" s="8" t="s">
        <v>865</v>
      </c>
      <c r="D41" s="8" t="s">
        <v>866</v>
      </c>
      <c r="E41" s="8"/>
      <c r="F41" s="9">
        <v>2299.9899999999998</v>
      </c>
      <c r="G41" s="10">
        <v>0</v>
      </c>
      <c r="H41" s="11" t="s">
        <v>30</v>
      </c>
      <c r="I41" s="7"/>
      <c r="J41" s="8" t="s">
        <v>867</v>
      </c>
      <c r="K41" s="12"/>
      <c r="L41" s="13" t="s">
        <v>23</v>
      </c>
      <c r="M41" s="7" t="s">
        <v>23</v>
      </c>
      <c r="N41" s="37"/>
      <c r="O41" s="47">
        <v>1</v>
      </c>
      <c r="P41" s="47"/>
      <c r="Q41" s="47">
        <f t="shared" si="0"/>
        <v>0</v>
      </c>
      <c r="R41" s="47">
        <f t="shared" si="1"/>
        <v>0</v>
      </c>
      <c r="S41" s="47" t="e">
        <f t="shared" si="2"/>
        <v>#DIV/0!</v>
      </c>
    </row>
    <row r="42" spans="1:19" ht="73.150000000000006" customHeight="1">
      <c r="A42" s="7" t="s">
        <v>868</v>
      </c>
      <c r="B42" s="8" t="s">
        <v>727</v>
      </c>
      <c r="C42" s="8" t="s">
        <v>869</v>
      </c>
      <c r="D42" s="8" t="s">
        <v>870</v>
      </c>
      <c r="E42" s="8"/>
      <c r="F42" s="9">
        <v>2220.6799999999998</v>
      </c>
      <c r="G42" s="10">
        <v>0</v>
      </c>
      <c r="H42" s="11" t="s">
        <v>32</v>
      </c>
      <c r="I42" s="7"/>
      <c r="J42" s="8" t="s">
        <v>871</v>
      </c>
      <c r="K42" s="12"/>
      <c r="L42" s="13" t="s">
        <v>23</v>
      </c>
      <c r="M42" s="7" t="s">
        <v>23</v>
      </c>
      <c r="N42" s="37" t="s">
        <v>23</v>
      </c>
      <c r="O42" s="47">
        <v>1</v>
      </c>
      <c r="P42" s="47"/>
      <c r="Q42" s="47">
        <f t="shared" si="0"/>
        <v>0</v>
      </c>
      <c r="R42" s="47">
        <f t="shared" si="1"/>
        <v>0</v>
      </c>
      <c r="S42" s="47" t="e">
        <f t="shared" si="2"/>
        <v>#DIV/0!</v>
      </c>
    </row>
    <row r="43" spans="1:19" ht="72.400000000000006" customHeight="1">
      <c r="A43" s="7" t="s">
        <v>872</v>
      </c>
      <c r="B43" s="8" t="s">
        <v>727</v>
      </c>
      <c r="C43" s="8" t="s">
        <v>873</v>
      </c>
      <c r="D43" s="8" t="s">
        <v>874</v>
      </c>
      <c r="E43" s="8"/>
      <c r="F43" s="9">
        <v>1586.2</v>
      </c>
      <c r="G43" s="10">
        <v>0</v>
      </c>
      <c r="H43" s="11" t="s">
        <v>30</v>
      </c>
      <c r="I43" s="7"/>
      <c r="J43" s="8" t="s">
        <v>875</v>
      </c>
      <c r="K43" s="12"/>
      <c r="L43" s="13" t="s">
        <v>23</v>
      </c>
      <c r="M43" s="7" t="s">
        <v>23</v>
      </c>
      <c r="N43" s="37" t="s">
        <v>23</v>
      </c>
      <c r="O43" s="47">
        <v>1</v>
      </c>
      <c r="P43" s="47"/>
      <c r="Q43" s="47">
        <f t="shared" si="0"/>
        <v>0</v>
      </c>
      <c r="R43" s="47">
        <f t="shared" si="1"/>
        <v>0</v>
      </c>
      <c r="S43" s="47" t="e">
        <f t="shared" si="2"/>
        <v>#DIV/0!</v>
      </c>
    </row>
    <row r="44" spans="1:19" ht="72.400000000000006" customHeight="1">
      <c r="A44" s="7" t="s">
        <v>876</v>
      </c>
      <c r="B44" s="8" t="s">
        <v>727</v>
      </c>
      <c r="C44" s="8" t="s">
        <v>877</v>
      </c>
      <c r="D44" s="8" t="s">
        <v>878</v>
      </c>
      <c r="E44" s="8"/>
      <c r="F44" s="9">
        <v>3727.57</v>
      </c>
      <c r="G44" s="10">
        <v>0</v>
      </c>
      <c r="H44" s="11" t="s">
        <v>32</v>
      </c>
      <c r="I44" s="7"/>
      <c r="J44" s="8" t="s">
        <v>879</v>
      </c>
      <c r="K44" s="12"/>
      <c r="L44" s="13" t="s">
        <v>23</v>
      </c>
      <c r="M44" s="7" t="s">
        <v>23</v>
      </c>
      <c r="N44" s="37" t="s">
        <v>23</v>
      </c>
      <c r="O44" s="47">
        <v>1</v>
      </c>
      <c r="P44" s="47"/>
      <c r="Q44" s="47">
        <f t="shared" si="0"/>
        <v>0</v>
      </c>
      <c r="R44" s="47">
        <f t="shared" si="1"/>
        <v>0</v>
      </c>
      <c r="S44" s="47" t="e">
        <f t="shared" si="2"/>
        <v>#DIV/0!</v>
      </c>
    </row>
    <row r="45" spans="1:19" ht="73.150000000000006" customHeight="1">
      <c r="A45" s="7" t="s">
        <v>880</v>
      </c>
      <c r="B45" s="8" t="s">
        <v>727</v>
      </c>
      <c r="C45" s="8" t="s">
        <v>881</v>
      </c>
      <c r="D45" s="8" t="s">
        <v>882</v>
      </c>
      <c r="E45" s="8"/>
      <c r="F45" s="9">
        <v>2410.98</v>
      </c>
      <c r="G45" s="10">
        <v>0</v>
      </c>
      <c r="H45" s="11" t="s">
        <v>30</v>
      </c>
      <c r="I45" s="7"/>
      <c r="J45" s="8" t="s">
        <v>883</v>
      </c>
      <c r="K45" s="12"/>
      <c r="L45" s="13" t="s">
        <v>23</v>
      </c>
      <c r="M45" s="7" t="s">
        <v>23</v>
      </c>
      <c r="N45" s="37" t="s">
        <v>23</v>
      </c>
      <c r="O45" s="47">
        <v>1</v>
      </c>
      <c r="P45" s="47"/>
      <c r="Q45" s="47">
        <f t="shared" si="0"/>
        <v>0</v>
      </c>
      <c r="R45" s="47">
        <f t="shared" si="1"/>
        <v>0</v>
      </c>
      <c r="S45" s="47" t="e">
        <f t="shared" si="2"/>
        <v>#DIV/0!</v>
      </c>
    </row>
    <row r="46" spans="1:19" ht="72.400000000000006" customHeight="1">
      <c r="A46" s="7" t="s">
        <v>884</v>
      </c>
      <c r="B46" s="8" t="s">
        <v>727</v>
      </c>
      <c r="C46" s="8" t="s">
        <v>885</v>
      </c>
      <c r="D46" s="8" t="s">
        <v>886</v>
      </c>
      <c r="E46" s="8"/>
      <c r="F46" s="9">
        <v>475.86</v>
      </c>
      <c r="G46" s="10">
        <v>0</v>
      </c>
      <c r="H46" s="11" t="s">
        <v>30</v>
      </c>
      <c r="I46" s="7"/>
      <c r="J46" s="8" t="s">
        <v>887</v>
      </c>
      <c r="K46" s="12"/>
      <c r="L46" s="13" t="s">
        <v>23</v>
      </c>
      <c r="M46" s="7" t="s">
        <v>23</v>
      </c>
      <c r="N46" s="37" t="s">
        <v>23</v>
      </c>
      <c r="O46" s="47">
        <v>1</v>
      </c>
      <c r="P46" s="47"/>
      <c r="Q46" s="47">
        <f t="shared" si="0"/>
        <v>0</v>
      </c>
      <c r="R46" s="47">
        <f t="shared" si="1"/>
        <v>0</v>
      </c>
      <c r="S46" s="47" t="e">
        <f t="shared" si="2"/>
        <v>#DIV/0!</v>
      </c>
    </row>
    <row r="47" spans="1:19" ht="73.150000000000006" customHeight="1">
      <c r="A47" s="7" t="s">
        <v>888</v>
      </c>
      <c r="B47" s="8" t="s">
        <v>727</v>
      </c>
      <c r="C47" s="8" t="s">
        <v>889</v>
      </c>
      <c r="D47" s="8" t="s">
        <v>890</v>
      </c>
      <c r="E47" s="8"/>
      <c r="F47" s="9">
        <v>1253.1199999999999</v>
      </c>
      <c r="G47" s="10">
        <v>0</v>
      </c>
      <c r="H47" s="11" t="s">
        <v>36</v>
      </c>
      <c r="I47" s="7"/>
      <c r="J47" s="8" t="s">
        <v>891</v>
      </c>
      <c r="K47" s="12"/>
      <c r="L47" s="13" t="s">
        <v>23</v>
      </c>
      <c r="M47" s="7" t="s">
        <v>23</v>
      </c>
      <c r="N47" s="37" t="s">
        <v>23</v>
      </c>
      <c r="O47" s="47">
        <v>1</v>
      </c>
      <c r="P47" s="47"/>
      <c r="Q47" s="47">
        <f t="shared" si="0"/>
        <v>0</v>
      </c>
      <c r="R47" s="47">
        <f t="shared" si="1"/>
        <v>0</v>
      </c>
      <c r="S47" s="47" t="e">
        <f t="shared" si="2"/>
        <v>#DIV/0!</v>
      </c>
    </row>
    <row r="48" spans="1:19" ht="72.400000000000006" customHeight="1">
      <c r="A48" s="7" t="s">
        <v>892</v>
      </c>
      <c r="B48" s="8" t="s">
        <v>727</v>
      </c>
      <c r="C48" s="8" t="s">
        <v>893</v>
      </c>
      <c r="D48" s="8" t="s">
        <v>894</v>
      </c>
      <c r="E48" s="8"/>
      <c r="F48" s="9">
        <v>271.26</v>
      </c>
      <c r="G48" s="10">
        <v>0</v>
      </c>
      <c r="H48" s="11" t="s">
        <v>30</v>
      </c>
      <c r="I48" s="7"/>
      <c r="J48" s="8" t="s">
        <v>895</v>
      </c>
      <c r="K48" s="12"/>
      <c r="L48" s="13" t="s">
        <v>23</v>
      </c>
      <c r="M48" s="7" t="s">
        <v>23</v>
      </c>
      <c r="N48" s="37" t="s">
        <v>23</v>
      </c>
      <c r="O48" s="47">
        <v>1</v>
      </c>
      <c r="P48" s="47"/>
      <c r="Q48" s="47">
        <f t="shared" si="0"/>
        <v>0</v>
      </c>
      <c r="R48" s="47">
        <f t="shared" si="1"/>
        <v>0</v>
      </c>
      <c r="S48" s="47" t="e">
        <f t="shared" si="2"/>
        <v>#DIV/0!</v>
      </c>
    </row>
    <row r="49" spans="1:19" ht="73.150000000000006" customHeight="1">
      <c r="A49" s="7" t="s">
        <v>896</v>
      </c>
      <c r="B49" s="8" t="s">
        <v>727</v>
      </c>
      <c r="C49" s="8" t="s">
        <v>897</v>
      </c>
      <c r="D49" s="8" t="s">
        <v>898</v>
      </c>
      <c r="E49" s="8"/>
      <c r="F49" s="9">
        <v>5837.26</v>
      </c>
      <c r="G49" s="10">
        <v>0</v>
      </c>
      <c r="H49" s="11" t="s">
        <v>32</v>
      </c>
      <c r="I49" s="7"/>
      <c r="J49" s="8" t="s">
        <v>899</v>
      </c>
      <c r="K49" s="12"/>
      <c r="L49" s="13" t="s">
        <v>23</v>
      </c>
      <c r="M49" s="7" t="s">
        <v>23</v>
      </c>
      <c r="N49" s="37" t="s">
        <v>23</v>
      </c>
      <c r="O49" s="47">
        <v>1</v>
      </c>
      <c r="P49" s="47"/>
      <c r="Q49" s="47">
        <f t="shared" si="0"/>
        <v>0</v>
      </c>
      <c r="R49" s="47">
        <f t="shared" si="1"/>
        <v>0</v>
      </c>
      <c r="S49" s="47" t="e">
        <f t="shared" si="2"/>
        <v>#DIV/0!</v>
      </c>
    </row>
    <row r="50" spans="1:19" ht="72.400000000000006" customHeight="1">
      <c r="A50" s="7" t="s">
        <v>900</v>
      </c>
      <c r="B50" s="8" t="s">
        <v>727</v>
      </c>
      <c r="C50" s="8" t="s">
        <v>901</v>
      </c>
      <c r="D50" s="8" t="s">
        <v>902</v>
      </c>
      <c r="E50" s="8"/>
      <c r="F50" s="9">
        <v>571.01</v>
      </c>
      <c r="G50" s="10">
        <v>0</v>
      </c>
      <c r="H50" s="11" t="s">
        <v>30</v>
      </c>
      <c r="I50" s="7"/>
      <c r="J50" s="8" t="s">
        <v>903</v>
      </c>
      <c r="K50" s="12"/>
      <c r="L50" s="13" t="s">
        <v>23</v>
      </c>
      <c r="M50" s="7" t="s">
        <v>23</v>
      </c>
      <c r="N50" s="37" t="s">
        <v>23</v>
      </c>
      <c r="O50" s="47">
        <v>1</v>
      </c>
      <c r="P50" s="47"/>
      <c r="Q50" s="47">
        <f t="shared" si="0"/>
        <v>0</v>
      </c>
      <c r="R50" s="47">
        <f t="shared" si="1"/>
        <v>0</v>
      </c>
      <c r="S50" s="47" t="e">
        <f t="shared" si="2"/>
        <v>#DIV/0!</v>
      </c>
    </row>
    <row r="51" spans="1:19" ht="72.400000000000006" customHeight="1">
      <c r="A51" s="7" t="s">
        <v>904</v>
      </c>
      <c r="B51" s="8" t="s">
        <v>727</v>
      </c>
      <c r="C51" s="8" t="s">
        <v>905</v>
      </c>
      <c r="D51" s="8" t="s">
        <v>906</v>
      </c>
      <c r="E51" s="8"/>
      <c r="F51" s="9">
        <v>1110.3399999999999</v>
      </c>
      <c r="G51" s="10">
        <v>0</v>
      </c>
      <c r="H51" s="11" t="s">
        <v>21</v>
      </c>
      <c r="I51" s="7"/>
      <c r="J51" s="8" t="s">
        <v>907</v>
      </c>
      <c r="K51" s="12"/>
      <c r="L51" s="13" t="s">
        <v>23</v>
      </c>
      <c r="M51" s="7" t="s">
        <v>23</v>
      </c>
      <c r="N51" s="37" t="s">
        <v>23</v>
      </c>
      <c r="O51" s="47">
        <v>1</v>
      </c>
      <c r="P51" s="47"/>
      <c r="Q51" s="47">
        <f t="shared" si="0"/>
        <v>0</v>
      </c>
      <c r="R51" s="47">
        <f t="shared" si="1"/>
        <v>0</v>
      </c>
      <c r="S51" s="47" t="e">
        <f t="shared" si="2"/>
        <v>#DIV/0!</v>
      </c>
    </row>
    <row r="52" spans="1:19" ht="73.150000000000006" customHeight="1">
      <c r="A52" s="7" t="s">
        <v>908</v>
      </c>
      <c r="B52" s="8" t="s">
        <v>727</v>
      </c>
      <c r="C52" s="8" t="s">
        <v>909</v>
      </c>
      <c r="D52" s="8" t="s">
        <v>910</v>
      </c>
      <c r="E52" s="8"/>
      <c r="F52" s="9">
        <v>1903.44</v>
      </c>
      <c r="G52" s="10">
        <v>0</v>
      </c>
      <c r="H52" s="11" t="s">
        <v>21</v>
      </c>
      <c r="I52" s="7"/>
      <c r="J52" s="8" t="s">
        <v>911</v>
      </c>
      <c r="K52" s="12"/>
      <c r="L52" s="13" t="s">
        <v>23</v>
      </c>
      <c r="M52" s="7" t="s">
        <v>23</v>
      </c>
      <c r="N52" s="37" t="s">
        <v>23</v>
      </c>
      <c r="O52" s="47">
        <v>1</v>
      </c>
      <c r="P52" s="47"/>
      <c r="Q52" s="47">
        <f t="shared" si="0"/>
        <v>0</v>
      </c>
      <c r="R52" s="47">
        <f t="shared" si="1"/>
        <v>0</v>
      </c>
      <c r="S52" s="47" t="e">
        <f t="shared" si="2"/>
        <v>#DIV/0!</v>
      </c>
    </row>
    <row r="53" spans="1:19" ht="72.400000000000006" customHeight="1">
      <c r="A53" s="7" t="s">
        <v>912</v>
      </c>
      <c r="B53" s="8" t="s">
        <v>727</v>
      </c>
      <c r="C53" s="8" t="s">
        <v>913</v>
      </c>
      <c r="D53" s="8" t="s">
        <v>914</v>
      </c>
      <c r="E53" s="8"/>
      <c r="F53" s="9">
        <v>1665.51</v>
      </c>
      <c r="G53" s="10">
        <v>0</v>
      </c>
      <c r="H53" s="11" t="s">
        <v>30</v>
      </c>
      <c r="I53" s="7"/>
      <c r="J53" s="8" t="s">
        <v>915</v>
      </c>
      <c r="K53" s="12"/>
      <c r="L53" s="13" t="s">
        <v>23</v>
      </c>
      <c r="M53" s="7" t="s">
        <v>23</v>
      </c>
      <c r="N53" s="37" t="s">
        <v>23</v>
      </c>
      <c r="O53" s="47">
        <v>1</v>
      </c>
      <c r="P53" s="47"/>
      <c r="Q53" s="47">
        <f t="shared" si="0"/>
        <v>0</v>
      </c>
      <c r="R53" s="47">
        <f t="shared" si="1"/>
        <v>0</v>
      </c>
      <c r="S53" s="47" t="e">
        <f t="shared" si="2"/>
        <v>#DIV/0!</v>
      </c>
    </row>
    <row r="54" spans="1:19" ht="73.150000000000006" customHeight="1">
      <c r="A54" s="7" t="s">
        <v>916</v>
      </c>
      <c r="B54" s="8" t="s">
        <v>727</v>
      </c>
      <c r="C54" s="8" t="s">
        <v>917</v>
      </c>
      <c r="D54" s="8" t="s">
        <v>918</v>
      </c>
      <c r="E54" s="8"/>
      <c r="F54" s="9">
        <v>1570.36</v>
      </c>
      <c r="G54" s="10">
        <v>0</v>
      </c>
      <c r="H54" s="11" t="s">
        <v>24</v>
      </c>
      <c r="I54" s="7"/>
      <c r="J54" s="8" t="s">
        <v>919</v>
      </c>
      <c r="K54" s="12"/>
      <c r="L54" s="13" t="s">
        <v>23</v>
      </c>
      <c r="M54" s="7" t="s">
        <v>23</v>
      </c>
      <c r="N54" s="37" t="s">
        <v>23</v>
      </c>
      <c r="O54" s="47">
        <v>1</v>
      </c>
      <c r="P54" s="47"/>
      <c r="Q54" s="47">
        <f t="shared" si="0"/>
        <v>0</v>
      </c>
      <c r="R54" s="47">
        <f t="shared" si="1"/>
        <v>0</v>
      </c>
      <c r="S54" s="47" t="e">
        <f t="shared" si="2"/>
        <v>#DIV/0!</v>
      </c>
    </row>
    <row r="55" spans="1:19" ht="72.400000000000006" customHeight="1">
      <c r="A55" s="7" t="s">
        <v>920</v>
      </c>
      <c r="B55" s="8" t="s">
        <v>727</v>
      </c>
      <c r="C55" s="8" t="s">
        <v>921</v>
      </c>
      <c r="D55" s="8" t="s">
        <v>922</v>
      </c>
      <c r="E55" s="8"/>
      <c r="F55" s="9">
        <v>618.64</v>
      </c>
      <c r="G55" s="10">
        <v>0</v>
      </c>
      <c r="H55" s="11" t="s">
        <v>32</v>
      </c>
      <c r="I55" s="7"/>
      <c r="J55" s="8" t="s">
        <v>923</v>
      </c>
      <c r="K55" s="12"/>
      <c r="L55" s="13" t="s">
        <v>23</v>
      </c>
      <c r="M55" s="7" t="s">
        <v>23</v>
      </c>
      <c r="N55" s="37" t="s">
        <v>23</v>
      </c>
      <c r="O55" s="47">
        <v>1</v>
      </c>
      <c r="P55" s="47"/>
      <c r="Q55" s="47">
        <f t="shared" si="0"/>
        <v>0</v>
      </c>
      <c r="R55" s="47">
        <f t="shared" si="1"/>
        <v>0</v>
      </c>
      <c r="S55" s="47" t="e">
        <f t="shared" si="2"/>
        <v>#DIV/0!</v>
      </c>
    </row>
    <row r="56" spans="1:19" ht="73.150000000000006" customHeight="1">
      <c r="A56" s="7" t="s">
        <v>924</v>
      </c>
      <c r="B56" s="8" t="s">
        <v>727</v>
      </c>
      <c r="C56" s="8" t="s">
        <v>925</v>
      </c>
      <c r="D56" s="8" t="s">
        <v>926</v>
      </c>
      <c r="E56" s="8"/>
      <c r="F56" s="9">
        <v>2593.4699999999998</v>
      </c>
      <c r="G56" s="10">
        <v>0</v>
      </c>
      <c r="H56" s="11" t="s">
        <v>32</v>
      </c>
      <c r="I56" s="7"/>
      <c r="J56" s="8" t="s">
        <v>927</v>
      </c>
      <c r="K56" s="12"/>
      <c r="L56" s="13" t="s">
        <v>23</v>
      </c>
      <c r="M56" s="7" t="s">
        <v>23</v>
      </c>
      <c r="N56" s="37" t="s">
        <v>23</v>
      </c>
      <c r="O56" s="47">
        <v>1</v>
      </c>
      <c r="P56" s="47"/>
      <c r="Q56" s="47">
        <f t="shared" si="0"/>
        <v>0</v>
      </c>
      <c r="R56" s="47">
        <f t="shared" si="1"/>
        <v>0</v>
      </c>
      <c r="S56" s="47" t="e">
        <f t="shared" si="2"/>
        <v>#DIV/0!</v>
      </c>
    </row>
    <row r="57" spans="1:19" ht="72.400000000000006" customHeight="1">
      <c r="A57" s="7" t="s">
        <v>928</v>
      </c>
      <c r="B57" s="8" t="s">
        <v>727</v>
      </c>
      <c r="C57" s="8" t="s">
        <v>929</v>
      </c>
      <c r="D57" s="8" t="s">
        <v>930</v>
      </c>
      <c r="E57" s="8"/>
      <c r="F57" s="9">
        <v>2476.1</v>
      </c>
      <c r="G57" s="10">
        <v>0</v>
      </c>
      <c r="H57" s="11" t="s">
        <v>32</v>
      </c>
      <c r="I57" s="7"/>
      <c r="J57" s="8" t="s">
        <v>931</v>
      </c>
      <c r="K57" s="12"/>
      <c r="L57" s="13" t="s">
        <v>23</v>
      </c>
      <c r="M57" s="7" t="s">
        <v>23</v>
      </c>
      <c r="N57" s="37" t="s">
        <v>23</v>
      </c>
      <c r="O57" s="47">
        <v>1</v>
      </c>
      <c r="P57" s="47"/>
      <c r="Q57" s="47">
        <f t="shared" si="0"/>
        <v>0</v>
      </c>
      <c r="R57" s="47">
        <f t="shared" si="1"/>
        <v>0</v>
      </c>
      <c r="S57" s="47" t="e">
        <f t="shared" si="2"/>
        <v>#DIV/0!</v>
      </c>
    </row>
    <row r="58" spans="1:19" ht="72.400000000000006" customHeight="1">
      <c r="A58" s="7" t="s">
        <v>932</v>
      </c>
      <c r="B58" s="8" t="s">
        <v>727</v>
      </c>
      <c r="C58" s="8" t="s">
        <v>933</v>
      </c>
      <c r="D58" s="8" t="s">
        <v>934</v>
      </c>
      <c r="E58" s="8"/>
      <c r="F58" s="9">
        <v>2855.16</v>
      </c>
      <c r="G58" s="10">
        <v>0</v>
      </c>
      <c r="H58" s="11" t="s">
        <v>24</v>
      </c>
      <c r="I58" s="7"/>
      <c r="J58" s="8" t="s">
        <v>935</v>
      </c>
      <c r="K58" s="12"/>
      <c r="L58" s="13" t="s">
        <v>23</v>
      </c>
      <c r="M58" s="7" t="s">
        <v>23</v>
      </c>
      <c r="N58" s="37" t="s">
        <v>23</v>
      </c>
      <c r="O58" s="47">
        <v>1</v>
      </c>
      <c r="P58" s="47"/>
      <c r="Q58" s="47">
        <f t="shared" si="0"/>
        <v>0</v>
      </c>
      <c r="R58" s="47">
        <f t="shared" si="1"/>
        <v>0</v>
      </c>
      <c r="S58" s="47" t="e">
        <f t="shared" si="2"/>
        <v>#DIV/0!</v>
      </c>
    </row>
    <row r="59" spans="1:19" ht="73.150000000000006" customHeight="1">
      <c r="A59" s="7" t="s">
        <v>936</v>
      </c>
      <c r="B59" s="8" t="s">
        <v>727</v>
      </c>
      <c r="C59" s="8" t="s">
        <v>937</v>
      </c>
      <c r="D59" s="8" t="s">
        <v>938</v>
      </c>
      <c r="E59" s="8"/>
      <c r="F59" s="9">
        <v>2492.16</v>
      </c>
      <c r="G59" s="10">
        <v>0</v>
      </c>
      <c r="H59" s="11" t="s">
        <v>36</v>
      </c>
      <c r="I59" s="7"/>
      <c r="J59" s="8" t="s">
        <v>939</v>
      </c>
      <c r="K59" s="12"/>
      <c r="L59" s="13" t="s">
        <v>23</v>
      </c>
      <c r="M59" s="7" t="s">
        <v>23</v>
      </c>
      <c r="N59" s="37" t="s">
        <v>23</v>
      </c>
      <c r="O59" s="47">
        <v>1</v>
      </c>
      <c r="P59" s="47"/>
      <c r="Q59" s="47">
        <f t="shared" si="0"/>
        <v>0</v>
      </c>
      <c r="R59" s="47">
        <f t="shared" si="1"/>
        <v>0</v>
      </c>
      <c r="S59" s="47" t="e">
        <f t="shared" si="2"/>
        <v>#DIV/0!</v>
      </c>
    </row>
    <row r="60" spans="1:19" ht="72.400000000000006" customHeight="1">
      <c r="A60" s="7" t="s">
        <v>940</v>
      </c>
      <c r="B60" s="8" t="s">
        <v>727</v>
      </c>
      <c r="C60" s="8" t="s">
        <v>941</v>
      </c>
      <c r="D60" s="8" t="s">
        <v>942</v>
      </c>
      <c r="E60" s="8"/>
      <c r="F60" s="9">
        <v>2696.54</v>
      </c>
      <c r="G60" s="10">
        <v>0</v>
      </c>
      <c r="H60" s="11" t="s">
        <v>30</v>
      </c>
      <c r="I60" s="7"/>
      <c r="J60" s="8" t="s">
        <v>943</v>
      </c>
      <c r="K60" s="12"/>
      <c r="L60" s="13" t="s">
        <v>23</v>
      </c>
      <c r="M60" s="7" t="s">
        <v>23</v>
      </c>
      <c r="N60" s="37"/>
      <c r="O60" s="47">
        <v>1</v>
      </c>
      <c r="P60" s="47"/>
      <c r="Q60" s="47">
        <f t="shared" si="0"/>
        <v>0</v>
      </c>
      <c r="R60" s="47">
        <f t="shared" si="1"/>
        <v>0</v>
      </c>
      <c r="S60" s="47" t="e">
        <f t="shared" si="2"/>
        <v>#DIV/0!</v>
      </c>
    </row>
    <row r="61" spans="1:19" ht="73.150000000000006" customHeight="1">
      <c r="A61" s="7" t="s">
        <v>944</v>
      </c>
      <c r="B61" s="8" t="s">
        <v>727</v>
      </c>
      <c r="C61" s="8" t="s">
        <v>945</v>
      </c>
      <c r="D61" s="8" t="s">
        <v>946</v>
      </c>
      <c r="E61" s="8"/>
      <c r="F61" s="9">
        <v>3267.55</v>
      </c>
      <c r="G61" s="10">
        <v>0</v>
      </c>
      <c r="H61" s="11" t="s">
        <v>24</v>
      </c>
      <c r="I61" s="7"/>
      <c r="J61" s="8" t="s">
        <v>947</v>
      </c>
      <c r="K61" s="12"/>
      <c r="L61" s="13" t="s">
        <v>23</v>
      </c>
      <c r="M61" s="7" t="s">
        <v>23</v>
      </c>
      <c r="N61" s="37" t="s">
        <v>23</v>
      </c>
      <c r="O61" s="47">
        <v>1</v>
      </c>
      <c r="P61" s="47"/>
      <c r="Q61" s="47">
        <f t="shared" si="0"/>
        <v>0</v>
      </c>
      <c r="R61" s="47">
        <f t="shared" si="1"/>
        <v>0</v>
      </c>
      <c r="S61" s="47" t="e">
        <f t="shared" si="2"/>
        <v>#DIV/0!</v>
      </c>
    </row>
    <row r="62" spans="1:19" ht="72.400000000000006" customHeight="1">
      <c r="A62" s="7" t="s">
        <v>948</v>
      </c>
      <c r="B62" s="8" t="s">
        <v>727</v>
      </c>
      <c r="C62" s="8" t="s">
        <v>949</v>
      </c>
      <c r="D62" s="8" t="s">
        <v>950</v>
      </c>
      <c r="E62" s="8"/>
      <c r="F62" s="9">
        <v>1944.69</v>
      </c>
      <c r="G62" s="10">
        <v>0</v>
      </c>
      <c r="H62" s="11" t="s">
        <v>24</v>
      </c>
      <c r="I62" s="7"/>
      <c r="J62" s="8" t="s">
        <v>951</v>
      </c>
      <c r="K62" s="12"/>
      <c r="L62" s="13" t="s">
        <v>23</v>
      </c>
      <c r="M62" s="7" t="s">
        <v>23</v>
      </c>
      <c r="N62" s="37" t="s">
        <v>23</v>
      </c>
      <c r="O62" s="47">
        <v>1</v>
      </c>
      <c r="P62" s="47"/>
      <c r="Q62" s="47">
        <f t="shared" si="0"/>
        <v>0</v>
      </c>
      <c r="R62" s="47">
        <f t="shared" si="1"/>
        <v>0</v>
      </c>
      <c r="S62" s="47" t="e">
        <f t="shared" si="2"/>
        <v>#DIV/0!</v>
      </c>
    </row>
    <row r="63" spans="1:19" ht="73.150000000000006" customHeight="1">
      <c r="A63" s="7" t="s">
        <v>952</v>
      </c>
      <c r="B63" s="8" t="s">
        <v>727</v>
      </c>
      <c r="C63" s="8" t="s">
        <v>953</v>
      </c>
      <c r="D63" s="8" t="s">
        <v>954</v>
      </c>
      <c r="E63" s="8"/>
      <c r="F63" s="9">
        <v>4055.92</v>
      </c>
      <c r="G63" s="10">
        <v>0</v>
      </c>
      <c r="H63" s="11" t="s">
        <v>24</v>
      </c>
      <c r="I63" s="7"/>
      <c r="J63" s="8" t="s">
        <v>955</v>
      </c>
      <c r="K63" s="12"/>
      <c r="L63" s="13" t="s">
        <v>23</v>
      </c>
      <c r="M63" s="7" t="s">
        <v>23</v>
      </c>
      <c r="N63" s="37" t="s">
        <v>23</v>
      </c>
      <c r="O63" s="47">
        <v>1</v>
      </c>
      <c r="P63" s="47"/>
      <c r="Q63" s="47">
        <f t="shared" si="0"/>
        <v>0</v>
      </c>
      <c r="R63" s="47">
        <f t="shared" si="1"/>
        <v>0</v>
      </c>
      <c r="S63" s="47" t="e">
        <f t="shared" si="2"/>
        <v>#DIV/0!</v>
      </c>
    </row>
    <row r="64" spans="1:19" ht="72.400000000000006" customHeight="1">
      <c r="A64" s="7" t="s">
        <v>956</v>
      </c>
      <c r="B64" s="8" t="s">
        <v>727</v>
      </c>
      <c r="C64" s="8" t="s">
        <v>957</v>
      </c>
      <c r="D64" s="8" t="s">
        <v>958</v>
      </c>
      <c r="E64" s="8"/>
      <c r="F64" s="9">
        <v>5216.97</v>
      </c>
      <c r="G64" s="10">
        <v>0</v>
      </c>
      <c r="H64" s="11" t="s">
        <v>24</v>
      </c>
      <c r="I64" s="7"/>
      <c r="J64" s="8" t="s">
        <v>959</v>
      </c>
      <c r="K64" s="12"/>
      <c r="L64" s="13" t="s">
        <v>23</v>
      </c>
      <c r="M64" s="7" t="s">
        <v>23</v>
      </c>
      <c r="N64" s="37" t="s">
        <v>23</v>
      </c>
      <c r="O64" s="47">
        <v>1</v>
      </c>
      <c r="P64" s="47"/>
      <c r="Q64" s="47">
        <f t="shared" si="0"/>
        <v>0</v>
      </c>
      <c r="R64" s="47">
        <f t="shared" si="1"/>
        <v>0</v>
      </c>
      <c r="S64" s="47" t="e">
        <f t="shared" si="2"/>
        <v>#DIV/0!</v>
      </c>
    </row>
    <row r="65" spans="1:19" ht="72.400000000000006" customHeight="1">
      <c r="A65" s="7" t="s">
        <v>960</v>
      </c>
      <c r="B65" s="8" t="s">
        <v>727</v>
      </c>
      <c r="C65" s="8" t="s">
        <v>961</v>
      </c>
      <c r="D65" s="8" t="s">
        <v>962</v>
      </c>
      <c r="E65" s="8"/>
      <c r="F65" s="9">
        <v>3121.69</v>
      </c>
      <c r="G65" s="10">
        <v>0</v>
      </c>
      <c r="H65" s="11" t="s">
        <v>24</v>
      </c>
      <c r="I65" s="7"/>
      <c r="J65" s="8" t="s">
        <v>963</v>
      </c>
      <c r="K65" s="12"/>
      <c r="L65" s="13" t="s">
        <v>23</v>
      </c>
      <c r="M65" s="7" t="s">
        <v>23</v>
      </c>
      <c r="N65" s="37" t="s">
        <v>23</v>
      </c>
      <c r="O65" s="47">
        <v>1</v>
      </c>
      <c r="P65" s="47"/>
      <c r="Q65" s="47">
        <f t="shared" si="0"/>
        <v>0</v>
      </c>
      <c r="R65" s="47">
        <f t="shared" si="1"/>
        <v>0</v>
      </c>
      <c r="S65" s="47" t="e">
        <f t="shared" si="2"/>
        <v>#DIV/0!</v>
      </c>
    </row>
    <row r="66" spans="1:19" ht="73.150000000000006" customHeight="1">
      <c r="A66" s="7" t="s">
        <v>964</v>
      </c>
      <c r="B66" s="8" t="s">
        <v>727</v>
      </c>
      <c r="C66" s="8" t="s">
        <v>965</v>
      </c>
      <c r="D66" s="8" t="s">
        <v>966</v>
      </c>
      <c r="E66" s="8"/>
      <c r="F66" s="9">
        <v>475.86</v>
      </c>
      <c r="G66" s="10">
        <v>0</v>
      </c>
      <c r="H66" s="11" t="s">
        <v>87</v>
      </c>
      <c r="I66" s="7"/>
      <c r="J66" s="8" t="s">
        <v>967</v>
      </c>
      <c r="K66" s="12"/>
      <c r="L66" s="13" t="s">
        <v>23</v>
      </c>
      <c r="M66" s="7" t="s">
        <v>23</v>
      </c>
      <c r="N66" s="37" t="s">
        <v>23</v>
      </c>
      <c r="O66" s="47">
        <v>1</v>
      </c>
      <c r="P66" s="47"/>
      <c r="Q66" s="47">
        <f t="shared" si="0"/>
        <v>0</v>
      </c>
      <c r="R66" s="47">
        <f t="shared" si="1"/>
        <v>0</v>
      </c>
      <c r="S66" s="47" t="e">
        <f t="shared" si="2"/>
        <v>#DIV/0!</v>
      </c>
    </row>
    <row r="67" spans="1:19" ht="72.400000000000006" customHeight="1">
      <c r="A67" s="7" t="s">
        <v>968</v>
      </c>
      <c r="B67" s="8" t="s">
        <v>727</v>
      </c>
      <c r="C67" s="8" t="s">
        <v>969</v>
      </c>
      <c r="D67" s="8" t="s">
        <v>970</v>
      </c>
      <c r="E67" s="8"/>
      <c r="F67" s="9">
        <v>3104.2</v>
      </c>
      <c r="G67" s="10">
        <v>0</v>
      </c>
      <c r="H67" s="11" t="s">
        <v>24</v>
      </c>
      <c r="I67" s="7"/>
      <c r="J67" s="8" t="s">
        <v>971</v>
      </c>
      <c r="K67" s="12"/>
      <c r="L67" s="13" t="s">
        <v>23</v>
      </c>
      <c r="M67" s="7" t="s">
        <v>23</v>
      </c>
      <c r="N67" s="37" t="s">
        <v>23</v>
      </c>
      <c r="O67" s="47">
        <v>1</v>
      </c>
      <c r="P67" s="47"/>
      <c r="Q67" s="47">
        <f t="shared" si="0"/>
        <v>0</v>
      </c>
      <c r="R67" s="47">
        <f t="shared" si="1"/>
        <v>0</v>
      </c>
      <c r="S67" s="47" t="e">
        <f t="shared" si="2"/>
        <v>#DIV/0!</v>
      </c>
    </row>
    <row r="68" spans="1:19" ht="73.150000000000006" customHeight="1">
      <c r="A68" s="7" t="s">
        <v>972</v>
      </c>
      <c r="B68" s="8" t="s">
        <v>727</v>
      </c>
      <c r="C68" s="8" t="s">
        <v>973</v>
      </c>
      <c r="D68" s="8" t="s">
        <v>974</v>
      </c>
      <c r="E68" s="8"/>
      <c r="F68" s="9">
        <v>3331.02</v>
      </c>
      <c r="G68" s="10">
        <v>0</v>
      </c>
      <c r="H68" s="11" t="s">
        <v>30</v>
      </c>
      <c r="I68" s="7"/>
      <c r="J68" s="8" t="s">
        <v>975</v>
      </c>
      <c r="K68" s="12"/>
      <c r="L68" s="13" t="s">
        <v>23</v>
      </c>
      <c r="M68" s="7" t="s">
        <v>23</v>
      </c>
      <c r="N68" s="37" t="s">
        <v>23</v>
      </c>
      <c r="O68" s="47">
        <v>1</v>
      </c>
      <c r="P68" s="47"/>
      <c r="Q68" s="47">
        <f t="shared" si="0"/>
        <v>0</v>
      </c>
      <c r="R68" s="47">
        <f t="shared" si="1"/>
        <v>0</v>
      </c>
      <c r="S68" s="47" t="e">
        <f t="shared" si="2"/>
        <v>#DIV/0!</v>
      </c>
    </row>
    <row r="69" spans="1:19" ht="72.400000000000006" customHeight="1">
      <c r="A69" s="7" t="s">
        <v>976</v>
      </c>
      <c r="B69" s="8" t="s">
        <v>727</v>
      </c>
      <c r="C69" s="8" t="s">
        <v>977</v>
      </c>
      <c r="D69" s="8" t="s">
        <v>978</v>
      </c>
      <c r="E69" s="8"/>
      <c r="F69" s="9">
        <v>333.08</v>
      </c>
      <c r="G69" s="10">
        <v>0</v>
      </c>
      <c r="H69" s="11" t="s">
        <v>32</v>
      </c>
      <c r="I69" s="7"/>
      <c r="J69" s="8" t="s">
        <v>979</v>
      </c>
      <c r="K69" s="12"/>
      <c r="L69" s="13" t="s">
        <v>23</v>
      </c>
      <c r="M69" s="7" t="s">
        <v>23</v>
      </c>
      <c r="N69" s="37" t="s">
        <v>23</v>
      </c>
      <c r="O69" s="47">
        <v>1</v>
      </c>
      <c r="P69" s="47"/>
      <c r="Q69" s="47">
        <f t="shared" si="0"/>
        <v>0</v>
      </c>
      <c r="R69" s="47">
        <f t="shared" si="1"/>
        <v>0</v>
      </c>
      <c r="S69" s="47" t="e">
        <f t="shared" si="2"/>
        <v>#DIV/0!</v>
      </c>
    </row>
    <row r="70" spans="1:19" ht="73.150000000000006" customHeight="1">
      <c r="A70" s="7" t="s">
        <v>980</v>
      </c>
      <c r="B70" s="8" t="s">
        <v>727</v>
      </c>
      <c r="C70" s="8" t="s">
        <v>981</v>
      </c>
      <c r="D70" s="8" t="s">
        <v>982</v>
      </c>
      <c r="E70" s="8"/>
      <c r="F70" s="9">
        <v>1142.02</v>
      </c>
      <c r="G70" s="10">
        <v>0</v>
      </c>
      <c r="H70" s="11" t="s">
        <v>46</v>
      </c>
      <c r="I70" s="7"/>
      <c r="J70" s="8" t="s">
        <v>983</v>
      </c>
      <c r="K70" s="12"/>
      <c r="L70" s="13" t="s">
        <v>23</v>
      </c>
      <c r="M70" s="7" t="s">
        <v>23</v>
      </c>
      <c r="N70" s="37" t="s">
        <v>23</v>
      </c>
      <c r="O70" s="47">
        <v>1</v>
      </c>
      <c r="P70" s="47"/>
      <c r="Q70" s="47">
        <f t="shared" si="0"/>
        <v>0</v>
      </c>
      <c r="R70" s="47">
        <f t="shared" si="1"/>
        <v>0</v>
      </c>
      <c r="S70" s="47" t="e">
        <f t="shared" si="2"/>
        <v>#DIV/0!</v>
      </c>
    </row>
    <row r="71" spans="1:19" ht="72.400000000000006" customHeight="1">
      <c r="A71" s="7" t="s">
        <v>984</v>
      </c>
      <c r="B71" s="8" t="s">
        <v>727</v>
      </c>
      <c r="C71" s="8" t="s">
        <v>985</v>
      </c>
      <c r="D71" s="8" t="s">
        <v>986</v>
      </c>
      <c r="E71" s="8"/>
      <c r="F71" s="9">
        <v>245.85</v>
      </c>
      <c r="G71" s="10">
        <v>0</v>
      </c>
      <c r="H71" s="11" t="s">
        <v>111</v>
      </c>
      <c r="I71" s="7"/>
      <c r="J71" s="8" t="s">
        <v>987</v>
      </c>
      <c r="K71" s="12"/>
      <c r="L71" s="13" t="s">
        <v>23</v>
      </c>
      <c r="M71" s="7" t="s">
        <v>23</v>
      </c>
      <c r="N71" s="37" t="s">
        <v>23</v>
      </c>
      <c r="O71" s="47">
        <v>1</v>
      </c>
      <c r="P71" s="47"/>
      <c r="Q71" s="47">
        <f t="shared" si="0"/>
        <v>0</v>
      </c>
      <c r="R71" s="47">
        <f t="shared" si="1"/>
        <v>0</v>
      </c>
      <c r="S71" s="47" t="e">
        <f t="shared" si="2"/>
        <v>#DIV/0!</v>
      </c>
    </row>
    <row r="72" spans="1:19" ht="72.400000000000006" customHeight="1">
      <c r="A72" s="7" t="s">
        <v>988</v>
      </c>
      <c r="B72" s="8" t="s">
        <v>727</v>
      </c>
      <c r="C72" s="8" t="s">
        <v>989</v>
      </c>
      <c r="D72" s="8" t="s">
        <v>990</v>
      </c>
      <c r="E72" s="8"/>
      <c r="F72" s="9">
        <v>4124.12</v>
      </c>
      <c r="G72" s="10">
        <v>0</v>
      </c>
      <c r="H72" s="11" t="s">
        <v>32</v>
      </c>
      <c r="I72" s="7"/>
      <c r="J72" s="8" t="s">
        <v>991</v>
      </c>
      <c r="K72" s="12"/>
      <c r="L72" s="13" t="s">
        <v>23</v>
      </c>
      <c r="M72" s="7" t="s">
        <v>23</v>
      </c>
      <c r="N72" s="37" t="s">
        <v>23</v>
      </c>
      <c r="O72" s="47">
        <v>1</v>
      </c>
      <c r="P72" s="47"/>
      <c r="Q72" s="47">
        <f t="shared" ref="Q72:Q135" si="3">F72*P72-F72*P72*$P$3</f>
        <v>0</v>
      </c>
      <c r="R72" s="47">
        <f t="shared" ref="R72:R135" si="4">O72*Q72</f>
        <v>0</v>
      </c>
      <c r="S72" s="47" t="e">
        <f t="shared" ref="S72:S135" si="5">IF($R$4&gt;=30%,Q72*0.85,Q72)</f>
        <v>#DIV/0!</v>
      </c>
    </row>
    <row r="73" spans="1:19" ht="73.150000000000006" customHeight="1">
      <c r="A73" s="7" t="s">
        <v>992</v>
      </c>
      <c r="B73" s="8" t="s">
        <v>727</v>
      </c>
      <c r="C73" s="8" t="s">
        <v>993</v>
      </c>
      <c r="D73" s="8" t="s">
        <v>994</v>
      </c>
      <c r="E73" s="8"/>
      <c r="F73" s="9">
        <v>2839.32</v>
      </c>
      <c r="G73" s="10">
        <v>0</v>
      </c>
      <c r="H73" s="11" t="s">
        <v>24</v>
      </c>
      <c r="I73" s="7"/>
      <c r="J73" s="8" t="s">
        <v>995</v>
      </c>
      <c r="K73" s="12"/>
      <c r="L73" s="13" t="s">
        <v>23</v>
      </c>
      <c r="M73" s="7" t="s">
        <v>23</v>
      </c>
      <c r="N73" s="37" t="s">
        <v>23</v>
      </c>
      <c r="O73" s="47">
        <v>1</v>
      </c>
      <c r="P73" s="47"/>
      <c r="Q73" s="47">
        <f t="shared" si="3"/>
        <v>0</v>
      </c>
      <c r="R73" s="47">
        <f t="shared" si="4"/>
        <v>0</v>
      </c>
      <c r="S73" s="47" t="e">
        <f t="shared" si="5"/>
        <v>#DIV/0!</v>
      </c>
    </row>
    <row r="74" spans="1:19" ht="72.400000000000006" customHeight="1">
      <c r="A74" s="7" t="s">
        <v>996</v>
      </c>
      <c r="B74" s="8" t="s">
        <v>727</v>
      </c>
      <c r="C74" s="8" t="s">
        <v>997</v>
      </c>
      <c r="D74" s="8" t="s">
        <v>998</v>
      </c>
      <c r="E74" s="8"/>
      <c r="F74" s="9">
        <v>3648.26</v>
      </c>
      <c r="G74" s="10">
        <v>0</v>
      </c>
      <c r="H74" s="11" t="s">
        <v>24</v>
      </c>
      <c r="I74" s="7"/>
      <c r="J74" s="8" t="s">
        <v>999</v>
      </c>
      <c r="K74" s="12"/>
      <c r="L74" s="13" t="s">
        <v>23</v>
      </c>
      <c r="M74" s="7" t="s">
        <v>23</v>
      </c>
      <c r="N74" s="37"/>
      <c r="O74" s="47">
        <v>1</v>
      </c>
      <c r="P74" s="47"/>
      <c r="Q74" s="47">
        <f t="shared" si="3"/>
        <v>0</v>
      </c>
      <c r="R74" s="47">
        <f t="shared" si="4"/>
        <v>0</v>
      </c>
      <c r="S74" s="47" t="e">
        <f t="shared" si="5"/>
        <v>#DIV/0!</v>
      </c>
    </row>
    <row r="75" spans="1:19" ht="73.150000000000006" customHeight="1">
      <c r="A75" s="7" t="s">
        <v>1000</v>
      </c>
      <c r="B75" s="8" t="s">
        <v>727</v>
      </c>
      <c r="C75" s="8" t="s">
        <v>1001</v>
      </c>
      <c r="D75" s="8" t="s">
        <v>1002</v>
      </c>
      <c r="E75" s="8"/>
      <c r="F75" s="9">
        <v>4362.05</v>
      </c>
      <c r="G75" s="10">
        <v>0</v>
      </c>
      <c r="H75" s="11" t="s">
        <v>24</v>
      </c>
      <c r="I75" s="7"/>
      <c r="J75" s="8" t="s">
        <v>1003</v>
      </c>
      <c r="K75" s="12"/>
      <c r="L75" s="13" t="s">
        <v>23</v>
      </c>
      <c r="M75" s="7" t="s">
        <v>23</v>
      </c>
      <c r="N75" s="37" t="s">
        <v>23</v>
      </c>
      <c r="O75" s="47">
        <v>1</v>
      </c>
      <c r="P75" s="47"/>
      <c r="Q75" s="47">
        <f t="shared" si="3"/>
        <v>0</v>
      </c>
      <c r="R75" s="47">
        <f t="shared" si="4"/>
        <v>0</v>
      </c>
      <c r="S75" s="47" t="e">
        <f t="shared" si="5"/>
        <v>#DIV/0!</v>
      </c>
    </row>
    <row r="76" spans="1:19" ht="72.400000000000006" customHeight="1">
      <c r="A76" s="7" t="s">
        <v>1004</v>
      </c>
      <c r="B76" s="8" t="s">
        <v>727</v>
      </c>
      <c r="C76" s="8" t="s">
        <v>1005</v>
      </c>
      <c r="D76" s="8" t="s">
        <v>1006</v>
      </c>
      <c r="E76" s="8"/>
      <c r="F76" s="9">
        <v>872.41</v>
      </c>
      <c r="G76" s="10">
        <v>0</v>
      </c>
      <c r="H76" s="11" t="s">
        <v>24</v>
      </c>
      <c r="I76" s="7"/>
      <c r="J76" s="8" t="s">
        <v>1007</v>
      </c>
      <c r="K76" s="12"/>
      <c r="L76" s="13" t="s">
        <v>23</v>
      </c>
      <c r="M76" s="7" t="s">
        <v>23</v>
      </c>
      <c r="N76" s="37" t="s">
        <v>23</v>
      </c>
      <c r="O76" s="47">
        <v>1</v>
      </c>
      <c r="P76" s="47"/>
      <c r="Q76" s="47">
        <f t="shared" si="3"/>
        <v>0</v>
      </c>
      <c r="R76" s="47">
        <f t="shared" si="4"/>
        <v>0</v>
      </c>
      <c r="S76" s="47" t="e">
        <f t="shared" si="5"/>
        <v>#DIV/0!</v>
      </c>
    </row>
    <row r="77" spans="1:19" ht="72.400000000000006" customHeight="1">
      <c r="A77" s="7" t="s">
        <v>1008</v>
      </c>
      <c r="B77" s="8" t="s">
        <v>727</v>
      </c>
      <c r="C77" s="8" t="s">
        <v>1009</v>
      </c>
      <c r="D77" s="8" t="s">
        <v>1010</v>
      </c>
      <c r="E77" s="8"/>
      <c r="F77" s="9">
        <v>6186.18</v>
      </c>
      <c r="G77" s="10">
        <v>0</v>
      </c>
      <c r="H77" s="11" t="s">
        <v>24</v>
      </c>
      <c r="I77" s="7"/>
      <c r="J77" s="8" t="s">
        <v>1011</v>
      </c>
      <c r="K77" s="12"/>
      <c r="L77" s="13" t="s">
        <v>23</v>
      </c>
      <c r="M77" s="7" t="s">
        <v>23</v>
      </c>
      <c r="N77" s="37" t="s">
        <v>23</v>
      </c>
      <c r="O77" s="47">
        <v>1</v>
      </c>
      <c r="P77" s="47"/>
      <c r="Q77" s="47">
        <f t="shared" si="3"/>
        <v>0</v>
      </c>
      <c r="R77" s="47">
        <f t="shared" si="4"/>
        <v>0</v>
      </c>
      <c r="S77" s="47" t="e">
        <f t="shared" si="5"/>
        <v>#DIV/0!</v>
      </c>
    </row>
    <row r="78" spans="1:19" ht="73.150000000000006" customHeight="1">
      <c r="A78" s="7" t="s">
        <v>1012</v>
      </c>
      <c r="B78" s="8" t="s">
        <v>727</v>
      </c>
      <c r="C78" s="8" t="s">
        <v>1013</v>
      </c>
      <c r="D78" s="8" t="s">
        <v>1014</v>
      </c>
      <c r="E78" s="8"/>
      <c r="F78" s="9">
        <v>2410.98</v>
      </c>
      <c r="G78" s="10">
        <v>0</v>
      </c>
      <c r="H78" s="11" t="s">
        <v>30</v>
      </c>
      <c r="I78" s="7"/>
      <c r="J78" s="8" t="s">
        <v>1015</v>
      </c>
      <c r="K78" s="12"/>
      <c r="L78" s="13" t="s">
        <v>23</v>
      </c>
      <c r="M78" s="7" t="s">
        <v>14</v>
      </c>
      <c r="N78" s="37"/>
      <c r="O78" s="47">
        <v>1</v>
      </c>
      <c r="P78" s="47"/>
      <c r="Q78" s="47">
        <f t="shared" si="3"/>
        <v>0</v>
      </c>
      <c r="R78" s="47">
        <f t="shared" si="4"/>
        <v>0</v>
      </c>
      <c r="S78" s="47" t="e">
        <f t="shared" si="5"/>
        <v>#DIV/0!</v>
      </c>
    </row>
    <row r="79" spans="1:19" ht="72.400000000000006" customHeight="1">
      <c r="A79" s="7" t="s">
        <v>1016</v>
      </c>
      <c r="B79" s="8" t="s">
        <v>727</v>
      </c>
      <c r="C79" s="8" t="s">
        <v>1017</v>
      </c>
      <c r="D79" s="8" t="s">
        <v>1018</v>
      </c>
      <c r="E79" s="8"/>
      <c r="F79" s="9">
        <v>1157.97</v>
      </c>
      <c r="G79" s="10">
        <v>0</v>
      </c>
      <c r="H79" s="11" t="s">
        <v>46</v>
      </c>
      <c r="I79" s="7"/>
      <c r="J79" s="8" t="s">
        <v>1019</v>
      </c>
      <c r="K79" s="12"/>
      <c r="L79" s="13" t="s">
        <v>23</v>
      </c>
      <c r="M79" s="7" t="s">
        <v>23</v>
      </c>
      <c r="N79" s="37" t="s">
        <v>23</v>
      </c>
      <c r="O79" s="47">
        <v>1</v>
      </c>
      <c r="P79" s="47"/>
      <c r="Q79" s="47">
        <f t="shared" si="3"/>
        <v>0</v>
      </c>
      <c r="R79" s="47">
        <f t="shared" si="4"/>
        <v>0</v>
      </c>
      <c r="S79" s="47" t="e">
        <f t="shared" si="5"/>
        <v>#DIV/0!</v>
      </c>
    </row>
    <row r="80" spans="1:19" ht="73.150000000000006" customHeight="1">
      <c r="A80" s="7" t="s">
        <v>1020</v>
      </c>
      <c r="B80" s="8" t="s">
        <v>727</v>
      </c>
      <c r="C80" s="8" t="s">
        <v>1021</v>
      </c>
      <c r="D80" s="8" t="s">
        <v>1022</v>
      </c>
      <c r="E80" s="8"/>
      <c r="F80" s="9">
        <v>1078.6600000000001</v>
      </c>
      <c r="G80" s="10">
        <v>0</v>
      </c>
      <c r="H80" s="11" t="s">
        <v>46</v>
      </c>
      <c r="I80" s="7"/>
      <c r="J80" s="8" t="s">
        <v>1023</v>
      </c>
      <c r="K80" s="12"/>
      <c r="L80" s="13" t="s">
        <v>23</v>
      </c>
      <c r="M80" s="7" t="s">
        <v>23</v>
      </c>
      <c r="N80" s="37" t="s">
        <v>23</v>
      </c>
      <c r="O80" s="47">
        <v>1</v>
      </c>
      <c r="P80" s="47"/>
      <c r="Q80" s="47">
        <f t="shared" si="3"/>
        <v>0</v>
      </c>
      <c r="R80" s="47">
        <f t="shared" si="4"/>
        <v>0</v>
      </c>
      <c r="S80" s="47" t="e">
        <f t="shared" si="5"/>
        <v>#DIV/0!</v>
      </c>
    </row>
    <row r="81" spans="1:19" ht="72.400000000000006" customHeight="1">
      <c r="A81" s="7" t="s">
        <v>1024</v>
      </c>
      <c r="B81" s="8" t="s">
        <v>727</v>
      </c>
      <c r="C81" s="8" t="s">
        <v>1025</v>
      </c>
      <c r="D81" s="8" t="s">
        <v>1026</v>
      </c>
      <c r="E81" s="8"/>
      <c r="F81" s="9">
        <v>618.64</v>
      </c>
      <c r="G81" s="10">
        <v>0</v>
      </c>
      <c r="H81" s="11" t="s">
        <v>48</v>
      </c>
      <c r="I81" s="7"/>
      <c r="J81" s="8" t="s">
        <v>1027</v>
      </c>
      <c r="K81" s="12"/>
      <c r="L81" s="13" t="s">
        <v>23</v>
      </c>
      <c r="M81" s="7" t="s">
        <v>23</v>
      </c>
      <c r="N81" s="37" t="s">
        <v>23</v>
      </c>
      <c r="O81" s="47">
        <v>1</v>
      </c>
      <c r="P81" s="47"/>
      <c r="Q81" s="47">
        <f t="shared" si="3"/>
        <v>0</v>
      </c>
      <c r="R81" s="47">
        <f t="shared" si="4"/>
        <v>0</v>
      </c>
      <c r="S81" s="47" t="e">
        <f t="shared" si="5"/>
        <v>#DIV/0!</v>
      </c>
    </row>
    <row r="82" spans="1:19" ht="73.150000000000006" customHeight="1">
      <c r="A82" s="7" t="s">
        <v>1028</v>
      </c>
      <c r="B82" s="8" t="s">
        <v>727</v>
      </c>
      <c r="C82" s="8" t="s">
        <v>1029</v>
      </c>
      <c r="D82" s="8" t="s">
        <v>1030</v>
      </c>
      <c r="E82" s="8"/>
      <c r="F82" s="9">
        <v>1221.33</v>
      </c>
      <c r="G82" s="10">
        <v>0</v>
      </c>
      <c r="H82" s="11" t="s">
        <v>32</v>
      </c>
      <c r="I82" s="7"/>
      <c r="J82" s="8" t="s">
        <v>1031</v>
      </c>
      <c r="K82" s="12"/>
      <c r="L82" s="13" t="s">
        <v>23</v>
      </c>
      <c r="M82" s="7" t="s">
        <v>23</v>
      </c>
      <c r="N82" s="37" t="s">
        <v>23</v>
      </c>
      <c r="O82" s="47">
        <v>1</v>
      </c>
      <c r="P82" s="47"/>
      <c r="Q82" s="47">
        <f t="shared" si="3"/>
        <v>0</v>
      </c>
      <c r="R82" s="47">
        <f t="shared" si="4"/>
        <v>0</v>
      </c>
      <c r="S82" s="47" t="e">
        <f t="shared" si="5"/>
        <v>#DIV/0!</v>
      </c>
    </row>
    <row r="83" spans="1:19" ht="72.400000000000006" customHeight="1">
      <c r="A83" s="7" t="s">
        <v>1032</v>
      </c>
      <c r="B83" s="8" t="s">
        <v>727</v>
      </c>
      <c r="C83" s="8" t="s">
        <v>1033</v>
      </c>
      <c r="D83" s="8" t="s">
        <v>1034</v>
      </c>
      <c r="E83" s="8"/>
      <c r="F83" s="9">
        <v>491.7</v>
      </c>
      <c r="G83" s="10">
        <v>0</v>
      </c>
      <c r="H83" s="11" t="s">
        <v>30</v>
      </c>
      <c r="I83" s="7"/>
      <c r="J83" s="8" t="s">
        <v>1035</v>
      </c>
      <c r="K83" s="12"/>
      <c r="L83" s="13" t="s">
        <v>23</v>
      </c>
      <c r="M83" s="7" t="s">
        <v>23</v>
      </c>
      <c r="N83" s="37" t="s">
        <v>23</v>
      </c>
      <c r="O83" s="47">
        <v>1</v>
      </c>
      <c r="P83" s="47"/>
      <c r="Q83" s="47">
        <f t="shared" si="3"/>
        <v>0</v>
      </c>
      <c r="R83" s="47">
        <f t="shared" si="4"/>
        <v>0</v>
      </c>
      <c r="S83" s="47" t="e">
        <f t="shared" si="5"/>
        <v>#DIV/0!</v>
      </c>
    </row>
    <row r="84" spans="1:19" ht="72.400000000000006" customHeight="1">
      <c r="A84" s="7" t="s">
        <v>1036</v>
      </c>
      <c r="B84" s="8" t="s">
        <v>727</v>
      </c>
      <c r="C84" s="8" t="s">
        <v>1037</v>
      </c>
      <c r="D84" s="8" t="s">
        <v>1038</v>
      </c>
      <c r="E84" s="8"/>
      <c r="F84" s="9">
        <v>1338.81</v>
      </c>
      <c r="G84" s="10">
        <v>0</v>
      </c>
      <c r="H84" s="11" t="s">
        <v>24</v>
      </c>
      <c r="I84" s="7"/>
      <c r="J84" s="8" t="s">
        <v>1039</v>
      </c>
      <c r="K84" s="12"/>
      <c r="L84" s="13" t="s">
        <v>23</v>
      </c>
      <c r="M84" s="7" t="s">
        <v>23</v>
      </c>
      <c r="N84" s="37" t="s">
        <v>23</v>
      </c>
      <c r="O84" s="47">
        <v>1</v>
      </c>
      <c r="P84" s="47"/>
      <c r="Q84" s="47">
        <f t="shared" si="3"/>
        <v>0</v>
      </c>
      <c r="R84" s="47">
        <f t="shared" si="4"/>
        <v>0</v>
      </c>
      <c r="S84" s="47" t="e">
        <f t="shared" si="5"/>
        <v>#DIV/0!</v>
      </c>
    </row>
    <row r="85" spans="1:19" ht="73.150000000000006" customHeight="1">
      <c r="A85" s="7" t="s">
        <v>1040</v>
      </c>
      <c r="B85" s="8" t="s">
        <v>727</v>
      </c>
      <c r="C85" s="8" t="s">
        <v>1041</v>
      </c>
      <c r="D85" s="8" t="s">
        <v>1042</v>
      </c>
      <c r="E85" s="8"/>
      <c r="F85" s="9">
        <v>2125.5300000000002</v>
      </c>
      <c r="G85" s="10">
        <v>0</v>
      </c>
      <c r="H85" s="11" t="s">
        <v>46</v>
      </c>
      <c r="I85" s="7"/>
      <c r="J85" s="8" t="s">
        <v>1043</v>
      </c>
      <c r="K85" s="12"/>
      <c r="L85" s="13" t="s">
        <v>23</v>
      </c>
      <c r="M85" s="7" t="s">
        <v>23</v>
      </c>
      <c r="N85" s="37" t="s">
        <v>23</v>
      </c>
      <c r="O85" s="47">
        <v>1</v>
      </c>
      <c r="P85" s="47"/>
      <c r="Q85" s="47">
        <f t="shared" si="3"/>
        <v>0</v>
      </c>
      <c r="R85" s="47">
        <f t="shared" si="4"/>
        <v>0</v>
      </c>
      <c r="S85" s="47" t="e">
        <f t="shared" si="5"/>
        <v>#DIV/0!</v>
      </c>
    </row>
    <row r="86" spans="1:19" ht="16.899999999999999" customHeight="1">
      <c r="A86" s="17" t="s">
        <v>17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49"/>
      <c r="P86" s="49"/>
      <c r="Q86" s="49"/>
      <c r="R86" s="49"/>
      <c r="S86" s="49"/>
    </row>
    <row r="87" spans="1:19" ht="73.150000000000006" customHeight="1">
      <c r="A87" s="7" t="s">
        <v>18</v>
      </c>
      <c r="B87" s="8" t="s">
        <v>17</v>
      </c>
      <c r="C87" s="8" t="s">
        <v>19</v>
      </c>
      <c r="D87" s="8" t="s">
        <v>20</v>
      </c>
      <c r="E87" s="8"/>
      <c r="F87" s="9">
        <v>2062.06</v>
      </c>
      <c r="G87" s="10">
        <v>0</v>
      </c>
      <c r="H87" s="11" t="s">
        <v>21</v>
      </c>
      <c r="I87" s="7"/>
      <c r="J87" s="8" t="s">
        <v>22</v>
      </c>
      <c r="K87" s="12"/>
      <c r="L87" s="13" t="s">
        <v>23</v>
      </c>
      <c r="M87" s="7" t="s">
        <v>23</v>
      </c>
      <c r="N87" s="37" t="s">
        <v>23</v>
      </c>
      <c r="O87" s="49"/>
      <c r="P87" s="49"/>
      <c r="Q87" s="49">
        <f t="shared" si="3"/>
        <v>0</v>
      </c>
      <c r="R87" s="49">
        <f t="shared" si="4"/>
        <v>0</v>
      </c>
      <c r="S87" s="49" t="e">
        <f t="shared" si="5"/>
        <v>#DIV/0!</v>
      </c>
    </row>
    <row r="88" spans="1:19" ht="72.400000000000006" customHeight="1">
      <c r="A88" s="7" t="s">
        <v>24</v>
      </c>
      <c r="B88" s="8" t="s">
        <v>17</v>
      </c>
      <c r="C88" s="8" t="s">
        <v>25</v>
      </c>
      <c r="D88" s="8" t="s">
        <v>26</v>
      </c>
      <c r="E88" s="8"/>
      <c r="F88" s="9">
        <v>7137.9</v>
      </c>
      <c r="G88" s="10">
        <v>0</v>
      </c>
      <c r="H88" s="11" t="s">
        <v>21</v>
      </c>
      <c r="I88" s="7"/>
      <c r="J88" s="8" t="s">
        <v>27</v>
      </c>
      <c r="K88" s="12"/>
      <c r="L88" s="13" t="s">
        <v>23</v>
      </c>
      <c r="M88" s="7" t="s">
        <v>23</v>
      </c>
      <c r="N88" s="37" t="s">
        <v>23</v>
      </c>
      <c r="O88" s="49"/>
      <c r="P88" s="49"/>
      <c r="Q88" s="49">
        <f t="shared" si="3"/>
        <v>0</v>
      </c>
      <c r="R88" s="49">
        <f t="shared" si="4"/>
        <v>0</v>
      </c>
      <c r="S88" s="49" t="e">
        <f t="shared" si="5"/>
        <v>#DIV/0!</v>
      </c>
    </row>
    <row r="89" spans="1:19" ht="72.400000000000006" customHeight="1">
      <c r="A89" s="7" t="s">
        <v>21</v>
      </c>
      <c r="B89" s="8" t="s">
        <v>17</v>
      </c>
      <c r="C89" s="8" t="s">
        <v>28</v>
      </c>
      <c r="D89" s="8" t="s">
        <v>29</v>
      </c>
      <c r="E89" s="8"/>
      <c r="F89" s="9">
        <v>2260.39</v>
      </c>
      <c r="G89" s="10">
        <v>0</v>
      </c>
      <c r="H89" s="11" t="s">
        <v>30</v>
      </c>
      <c r="I89" s="7"/>
      <c r="J89" s="8" t="s">
        <v>31</v>
      </c>
      <c r="K89" s="12"/>
      <c r="L89" s="13" t="s">
        <v>23</v>
      </c>
      <c r="M89" s="7" t="s">
        <v>23</v>
      </c>
      <c r="N89" s="37" t="s">
        <v>23</v>
      </c>
      <c r="O89" s="49"/>
      <c r="P89" s="49"/>
      <c r="Q89" s="49">
        <f t="shared" si="3"/>
        <v>0</v>
      </c>
      <c r="R89" s="49">
        <f t="shared" si="4"/>
        <v>0</v>
      </c>
      <c r="S89" s="49" t="e">
        <f t="shared" si="5"/>
        <v>#DIV/0!</v>
      </c>
    </row>
    <row r="90" spans="1:19" ht="73.150000000000006" customHeight="1">
      <c r="A90" s="7" t="s">
        <v>32</v>
      </c>
      <c r="B90" s="8" t="s">
        <v>17</v>
      </c>
      <c r="C90" s="8" t="s">
        <v>33</v>
      </c>
      <c r="D90" s="8" t="s">
        <v>34</v>
      </c>
      <c r="E90" s="8"/>
      <c r="F90" s="9">
        <v>2617.23</v>
      </c>
      <c r="G90" s="10">
        <v>0</v>
      </c>
      <c r="H90" s="11" t="s">
        <v>30</v>
      </c>
      <c r="I90" s="7"/>
      <c r="J90" s="8" t="s">
        <v>35</v>
      </c>
      <c r="K90" s="12"/>
      <c r="L90" s="13" t="s">
        <v>23</v>
      </c>
      <c r="M90" s="7" t="s">
        <v>23</v>
      </c>
      <c r="N90" s="37" t="s">
        <v>23</v>
      </c>
      <c r="O90" s="49"/>
      <c r="P90" s="49"/>
      <c r="Q90" s="49">
        <f t="shared" si="3"/>
        <v>0</v>
      </c>
      <c r="R90" s="49">
        <f t="shared" si="4"/>
        <v>0</v>
      </c>
      <c r="S90" s="49" t="e">
        <f t="shared" si="5"/>
        <v>#DIV/0!</v>
      </c>
    </row>
    <row r="91" spans="1:19" ht="72.400000000000006" customHeight="1">
      <c r="A91" s="7" t="s">
        <v>36</v>
      </c>
      <c r="B91" s="8" t="s">
        <v>17</v>
      </c>
      <c r="C91" s="8" t="s">
        <v>37</v>
      </c>
      <c r="D91" s="8" t="s">
        <v>38</v>
      </c>
      <c r="E91" s="8"/>
      <c r="F91" s="9">
        <v>2537.92</v>
      </c>
      <c r="G91" s="10">
        <v>0</v>
      </c>
      <c r="H91" s="11" t="s">
        <v>30</v>
      </c>
      <c r="I91" s="7"/>
      <c r="J91" s="8" t="s">
        <v>39</v>
      </c>
      <c r="K91" s="12"/>
      <c r="L91" s="13" t="s">
        <v>23</v>
      </c>
      <c r="M91" s="7" t="s">
        <v>23</v>
      </c>
      <c r="N91" s="37"/>
      <c r="O91" s="49"/>
      <c r="P91" s="49"/>
      <c r="Q91" s="49">
        <f t="shared" si="3"/>
        <v>0</v>
      </c>
      <c r="R91" s="49">
        <f t="shared" si="4"/>
        <v>0</v>
      </c>
      <c r="S91" s="49" t="e">
        <f t="shared" si="5"/>
        <v>#DIV/0!</v>
      </c>
    </row>
    <row r="92" spans="1:19" ht="73.150000000000006" customHeight="1">
      <c r="A92" s="7" t="s">
        <v>30</v>
      </c>
      <c r="B92" s="8" t="s">
        <v>17</v>
      </c>
      <c r="C92" s="8" t="s">
        <v>40</v>
      </c>
      <c r="D92" s="8" t="s">
        <v>41</v>
      </c>
      <c r="E92" s="8"/>
      <c r="F92" s="9">
        <v>2537.92</v>
      </c>
      <c r="G92" s="10">
        <v>0</v>
      </c>
      <c r="H92" s="11" t="s">
        <v>30</v>
      </c>
      <c r="I92" s="7"/>
      <c r="J92" s="8" t="s">
        <v>42</v>
      </c>
      <c r="K92" s="12"/>
      <c r="L92" s="13" t="s">
        <v>23</v>
      </c>
      <c r="M92" s="7" t="s">
        <v>23</v>
      </c>
      <c r="N92" s="37" t="s">
        <v>23</v>
      </c>
      <c r="O92" s="49"/>
      <c r="P92" s="49"/>
      <c r="Q92" s="49">
        <f t="shared" si="3"/>
        <v>0</v>
      </c>
      <c r="R92" s="49">
        <f t="shared" si="4"/>
        <v>0</v>
      </c>
      <c r="S92" s="49" t="e">
        <f t="shared" si="5"/>
        <v>#DIV/0!</v>
      </c>
    </row>
    <row r="93" spans="1:19" ht="72.400000000000006" customHeight="1">
      <c r="A93" s="7" t="s">
        <v>43</v>
      </c>
      <c r="B93" s="8" t="s">
        <v>17</v>
      </c>
      <c r="C93" s="8" t="s">
        <v>44</v>
      </c>
      <c r="D93" s="8" t="s">
        <v>45</v>
      </c>
      <c r="E93" s="8"/>
      <c r="F93" s="9">
        <v>1205.49</v>
      </c>
      <c r="G93" s="10">
        <v>0</v>
      </c>
      <c r="H93" s="11" t="s">
        <v>46</v>
      </c>
      <c r="I93" s="7"/>
      <c r="J93" s="8" t="s">
        <v>47</v>
      </c>
      <c r="K93" s="12"/>
      <c r="L93" s="13" t="s">
        <v>23</v>
      </c>
      <c r="M93" s="7" t="s">
        <v>23</v>
      </c>
      <c r="N93" s="37" t="s">
        <v>23</v>
      </c>
      <c r="O93" s="49"/>
      <c r="P93" s="49"/>
      <c r="Q93" s="49">
        <f t="shared" si="3"/>
        <v>0</v>
      </c>
      <c r="R93" s="49">
        <f t="shared" si="4"/>
        <v>0</v>
      </c>
      <c r="S93" s="49" t="e">
        <f t="shared" si="5"/>
        <v>#DIV/0!</v>
      </c>
    </row>
    <row r="94" spans="1:19" ht="73.150000000000006" customHeight="1">
      <c r="A94" s="7" t="s">
        <v>48</v>
      </c>
      <c r="B94" s="8" t="s">
        <v>17</v>
      </c>
      <c r="C94" s="8" t="s">
        <v>49</v>
      </c>
      <c r="D94" s="8" t="s">
        <v>50</v>
      </c>
      <c r="E94" s="8"/>
      <c r="F94" s="9">
        <v>1448.26</v>
      </c>
      <c r="G94" s="10">
        <v>0</v>
      </c>
      <c r="H94" s="11" t="s">
        <v>30</v>
      </c>
      <c r="I94" s="7"/>
      <c r="J94" s="8" t="s">
        <v>51</v>
      </c>
      <c r="K94" s="12"/>
      <c r="L94" s="13" t="s">
        <v>23</v>
      </c>
      <c r="M94" s="7" t="s">
        <v>23</v>
      </c>
      <c r="N94" s="37" t="s">
        <v>23</v>
      </c>
      <c r="O94" s="49"/>
      <c r="P94" s="49"/>
      <c r="Q94" s="49">
        <f t="shared" si="3"/>
        <v>0</v>
      </c>
      <c r="R94" s="49">
        <f t="shared" si="4"/>
        <v>0</v>
      </c>
      <c r="S94" s="49" t="e">
        <f t="shared" si="5"/>
        <v>#DIV/0!</v>
      </c>
    </row>
    <row r="95" spans="1:19" ht="72.400000000000006" customHeight="1">
      <c r="A95" s="7" t="s">
        <v>52</v>
      </c>
      <c r="B95" s="8" t="s">
        <v>17</v>
      </c>
      <c r="C95" s="8" t="s">
        <v>53</v>
      </c>
      <c r="D95" s="8" t="s">
        <v>54</v>
      </c>
      <c r="E95" s="8"/>
      <c r="F95" s="9">
        <v>3064.49</v>
      </c>
      <c r="G95" s="10">
        <v>0</v>
      </c>
      <c r="H95" s="11" t="s">
        <v>30</v>
      </c>
      <c r="I95" s="7"/>
      <c r="J95" s="8" t="s">
        <v>55</v>
      </c>
      <c r="K95" s="12"/>
      <c r="L95" s="13" t="s">
        <v>23</v>
      </c>
      <c r="M95" s="7" t="s">
        <v>23</v>
      </c>
      <c r="N95" s="37" t="s">
        <v>23</v>
      </c>
      <c r="O95" s="49"/>
      <c r="P95" s="49"/>
      <c r="Q95" s="49">
        <f t="shared" si="3"/>
        <v>0</v>
      </c>
      <c r="R95" s="49">
        <f t="shared" si="4"/>
        <v>0</v>
      </c>
      <c r="S95" s="49" t="e">
        <f t="shared" si="5"/>
        <v>#DIV/0!</v>
      </c>
    </row>
    <row r="96" spans="1:19" ht="72.400000000000006" customHeight="1">
      <c r="A96" s="7" t="s">
        <v>56</v>
      </c>
      <c r="B96" s="8" t="s">
        <v>17</v>
      </c>
      <c r="C96" s="8" t="s">
        <v>57</v>
      </c>
      <c r="D96" s="8" t="s">
        <v>58</v>
      </c>
      <c r="E96" s="8"/>
      <c r="F96" s="9">
        <v>6662.26</v>
      </c>
      <c r="G96" s="10">
        <v>0</v>
      </c>
      <c r="H96" s="11" t="s">
        <v>18</v>
      </c>
      <c r="I96" s="7"/>
      <c r="J96" s="8" t="s">
        <v>59</v>
      </c>
      <c r="K96" s="12"/>
      <c r="L96" s="13" t="s">
        <v>23</v>
      </c>
      <c r="M96" s="7" t="s">
        <v>23</v>
      </c>
      <c r="N96" s="37" t="s">
        <v>23</v>
      </c>
      <c r="O96" s="49"/>
      <c r="P96" s="49"/>
      <c r="Q96" s="49">
        <f t="shared" si="3"/>
        <v>0</v>
      </c>
      <c r="R96" s="49">
        <f t="shared" si="4"/>
        <v>0</v>
      </c>
      <c r="S96" s="49" t="e">
        <f t="shared" si="5"/>
        <v>#DIV/0!</v>
      </c>
    </row>
    <row r="97" spans="1:19" ht="73.150000000000006" customHeight="1">
      <c r="A97" s="7" t="s">
        <v>60</v>
      </c>
      <c r="B97" s="8" t="s">
        <v>17</v>
      </c>
      <c r="C97" s="8" t="s">
        <v>61</v>
      </c>
      <c r="D97" s="8" t="s">
        <v>62</v>
      </c>
      <c r="E97" s="8"/>
      <c r="F97" s="9">
        <v>1031.03</v>
      </c>
      <c r="G97" s="10">
        <v>0</v>
      </c>
      <c r="H97" s="11" t="s">
        <v>46</v>
      </c>
      <c r="I97" s="7"/>
      <c r="J97" s="8" t="s">
        <v>63</v>
      </c>
      <c r="K97" s="12"/>
      <c r="L97" s="13" t="s">
        <v>23</v>
      </c>
      <c r="M97" s="7" t="s">
        <v>23</v>
      </c>
      <c r="N97" s="37" t="s">
        <v>23</v>
      </c>
      <c r="O97" s="49"/>
      <c r="P97" s="49"/>
      <c r="Q97" s="49">
        <f t="shared" si="3"/>
        <v>0</v>
      </c>
      <c r="R97" s="49">
        <f t="shared" si="4"/>
        <v>0</v>
      </c>
      <c r="S97" s="49" t="e">
        <f t="shared" si="5"/>
        <v>#DIV/0!</v>
      </c>
    </row>
    <row r="98" spans="1:19" ht="72.400000000000006" customHeight="1">
      <c r="A98" s="7" t="s">
        <v>46</v>
      </c>
      <c r="B98" s="8" t="s">
        <v>17</v>
      </c>
      <c r="C98" s="8" t="s">
        <v>64</v>
      </c>
      <c r="D98" s="8" t="s">
        <v>65</v>
      </c>
      <c r="E98" s="8"/>
      <c r="F98" s="9">
        <v>5551.7</v>
      </c>
      <c r="G98" s="10">
        <v>0</v>
      </c>
      <c r="H98" s="11" t="s">
        <v>24</v>
      </c>
      <c r="I98" s="7"/>
      <c r="J98" s="8" t="s">
        <v>66</v>
      </c>
      <c r="K98" s="12"/>
      <c r="L98" s="13" t="s">
        <v>23</v>
      </c>
      <c r="M98" s="7" t="s">
        <v>23</v>
      </c>
      <c r="N98" s="37" t="s">
        <v>23</v>
      </c>
      <c r="O98" s="49"/>
      <c r="P98" s="49"/>
      <c r="Q98" s="49">
        <f t="shared" si="3"/>
        <v>0</v>
      </c>
      <c r="R98" s="49">
        <f t="shared" si="4"/>
        <v>0</v>
      </c>
      <c r="S98" s="49" t="e">
        <f t="shared" si="5"/>
        <v>#DIV/0!</v>
      </c>
    </row>
    <row r="99" spans="1:19" ht="73.150000000000006" customHeight="1">
      <c r="A99" s="7" t="s">
        <v>67</v>
      </c>
      <c r="B99" s="8" t="s">
        <v>17</v>
      </c>
      <c r="C99" s="8" t="s">
        <v>68</v>
      </c>
      <c r="D99" s="8" t="s">
        <v>69</v>
      </c>
      <c r="E99" s="8"/>
      <c r="F99" s="9">
        <v>2679.05</v>
      </c>
      <c r="G99" s="10">
        <v>0</v>
      </c>
      <c r="H99" s="11" t="s">
        <v>21</v>
      </c>
      <c r="I99" s="7"/>
      <c r="J99" s="8" t="s">
        <v>70</v>
      </c>
      <c r="K99" s="12"/>
      <c r="L99" s="13" t="s">
        <v>23</v>
      </c>
      <c r="M99" s="7" t="s">
        <v>23</v>
      </c>
      <c r="N99" s="37" t="s">
        <v>23</v>
      </c>
      <c r="O99" s="49"/>
      <c r="P99" s="49"/>
      <c r="Q99" s="49">
        <f t="shared" si="3"/>
        <v>0</v>
      </c>
      <c r="R99" s="49">
        <f t="shared" si="4"/>
        <v>0</v>
      </c>
      <c r="S99" s="49" t="e">
        <f t="shared" si="5"/>
        <v>#DIV/0!</v>
      </c>
    </row>
    <row r="100" spans="1:19" ht="72.400000000000006" customHeight="1">
      <c r="A100" s="7" t="s">
        <v>71</v>
      </c>
      <c r="B100" s="8" t="s">
        <v>17</v>
      </c>
      <c r="C100" s="8" t="s">
        <v>72</v>
      </c>
      <c r="D100" s="8" t="s">
        <v>73</v>
      </c>
      <c r="E100" s="8"/>
      <c r="F100" s="9">
        <v>3331.02</v>
      </c>
      <c r="G100" s="10">
        <v>0</v>
      </c>
      <c r="H100" s="11" t="s">
        <v>24</v>
      </c>
      <c r="I100" s="7"/>
      <c r="J100" s="8" t="s">
        <v>74</v>
      </c>
      <c r="K100" s="12"/>
      <c r="L100" s="13" t="s">
        <v>23</v>
      </c>
      <c r="M100" s="7" t="s">
        <v>23</v>
      </c>
      <c r="N100" s="37" t="s">
        <v>23</v>
      </c>
      <c r="O100" s="49"/>
      <c r="P100" s="49"/>
      <c r="Q100" s="49">
        <f t="shared" si="3"/>
        <v>0</v>
      </c>
      <c r="R100" s="49">
        <f t="shared" si="4"/>
        <v>0</v>
      </c>
      <c r="S100" s="49" t="e">
        <f t="shared" si="5"/>
        <v>#DIV/0!</v>
      </c>
    </row>
    <row r="101" spans="1:19" ht="73.150000000000006" customHeight="1">
      <c r="A101" s="7" t="s">
        <v>75</v>
      </c>
      <c r="B101" s="8" t="s">
        <v>17</v>
      </c>
      <c r="C101" s="8" t="s">
        <v>76</v>
      </c>
      <c r="D101" s="8" t="s">
        <v>77</v>
      </c>
      <c r="E101" s="8"/>
      <c r="F101" s="9">
        <v>745.47</v>
      </c>
      <c r="G101" s="10">
        <v>0</v>
      </c>
      <c r="H101" s="11" t="s">
        <v>56</v>
      </c>
      <c r="I101" s="7"/>
      <c r="J101" s="8" t="s">
        <v>78</v>
      </c>
      <c r="K101" s="12"/>
      <c r="L101" s="13" t="s">
        <v>23</v>
      </c>
      <c r="M101" s="7" t="s">
        <v>23</v>
      </c>
      <c r="N101" s="37" t="s">
        <v>23</v>
      </c>
      <c r="O101" s="49"/>
      <c r="P101" s="49"/>
      <c r="Q101" s="49">
        <f t="shared" si="3"/>
        <v>0</v>
      </c>
      <c r="R101" s="49">
        <f t="shared" si="4"/>
        <v>0</v>
      </c>
      <c r="S101" s="49" t="e">
        <f t="shared" si="5"/>
        <v>#DIV/0!</v>
      </c>
    </row>
    <row r="102" spans="1:19" ht="72.400000000000006" customHeight="1">
      <c r="A102" s="7" t="s">
        <v>79</v>
      </c>
      <c r="B102" s="8" t="s">
        <v>17</v>
      </c>
      <c r="C102" s="8" t="s">
        <v>80</v>
      </c>
      <c r="D102" s="8" t="s">
        <v>81</v>
      </c>
      <c r="E102" s="8"/>
      <c r="F102" s="9">
        <v>3521.32</v>
      </c>
      <c r="G102" s="10">
        <v>0</v>
      </c>
      <c r="H102" s="11" t="s">
        <v>32</v>
      </c>
      <c r="I102" s="7"/>
      <c r="J102" s="8" t="s">
        <v>82</v>
      </c>
      <c r="K102" s="12"/>
      <c r="L102" s="13" t="s">
        <v>23</v>
      </c>
      <c r="M102" s="7" t="s">
        <v>23</v>
      </c>
      <c r="N102" s="37" t="s">
        <v>23</v>
      </c>
      <c r="O102" s="49"/>
      <c r="P102" s="49"/>
      <c r="Q102" s="49">
        <f t="shared" si="3"/>
        <v>0</v>
      </c>
      <c r="R102" s="49">
        <f t="shared" si="4"/>
        <v>0</v>
      </c>
      <c r="S102" s="49" t="e">
        <f t="shared" si="5"/>
        <v>#DIV/0!</v>
      </c>
    </row>
    <row r="103" spans="1:19" ht="72.400000000000006" customHeight="1">
      <c r="A103" s="7" t="s">
        <v>83</v>
      </c>
      <c r="B103" s="8" t="s">
        <v>17</v>
      </c>
      <c r="C103" s="8" t="s">
        <v>84</v>
      </c>
      <c r="D103" s="8" t="s">
        <v>85</v>
      </c>
      <c r="E103" s="8"/>
      <c r="F103" s="9">
        <v>2510.9699999999998</v>
      </c>
      <c r="G103" s="10">
        <v>0</v>
      </c>
      <c r="H103" s="11" t="s">
        <v>30</v>
      </c>
      <c r="I103" s="7"/>
      <c r="J103" s="8" t="s">
        <v>86</v>
      </c>
      <c r="K103" s="12"/>
      <c r="L103" s="13" t="s">
        <v>23</v>
      </c>
      <c r="M103" s="7" t="s">
        <v>23</v>
      </c>
      <c r="N103" s="37" t="s">
        <v>23</v>
      </c>
      <c r="O103" s="49"/>
      <c r="P103" s="49"/>
      <c r="Q103" s="49">
        <f t="shared" si="3"/>
        <v>0</v>
      </c>
      <c r="R103" s="49">
        <f t="shared" si="4"/>
        <v>0</v>
      </c>
      <c r="S103" s="49" t="e">
        <f t="shared" si="5"/>
        <v>#DIV/0!</v>
      </c>
    </row>
    <row r="104" spans="1:19" ht="73.150000000000006" customHeight="1">
      <c r="A104" s="7" t="s">
        <v>87</v>
      </c>
      <c r="B104" s="8" t="s">
        <v>17</v>
      </c>
      <c r="C104" s="8" t="s">
        <v>88</v>
      </c>
      <c r="D104" s="8" t="s">
        <v>89</v>
      </c>
      <c r="E104" s="8"/>
      <c r="F104" s="9">
        <v>1427.58</v>
      </c>
      <c r="G104" s="10">
        <v>0</v>
      </c>
      <c r="H104" s="11" t="s">
        <v>32</v>
      </c>
      <c r="I104" s="7"/>
      <c r="J104" s="8" t="s">
        <v>90</v>
      </c>
      <c r="K104" s="12"/>
      <c r="L104" s="13" t="s">
        <v>23</v>
      </c>
      <c r="M104" s="7" t="s">
        <v>23</v>
      </c>
      <c r="N104" s="37" t="s">
        <v>23</v>
      </c>
      <c r="O104" s="49"/>
      <c r="P104" s="49"/>
      <c r="Q104" s="49">
        <f t="shared" si="3"/>
        <v>0</v>
      </c>
      <c r="R104" s="49">
        <f t="shared" si="4"/>
        <v>0</v>
      </c>
      <c r="S104" s="49" t="e">
        <f t="shared" si="5"/>
        <v>#DIV/0!</v>
      </c>
    </row>
    <row r="105" spans="1:19" ht="72.400000000000006" customHeight="1">
      <c r="A105" s="7" t="s">
        <v>91</v>
      </c>
      <c r="B105" s="8" t="s">
        <v>17</v>
      </c>
      <c r="C105" s="8" t="s">
        <v>92</v>
      </c>
      <c r="D105" s="8" t="s">
        <v>93</v>
      </c>
      <c r="E105" s="8"/>
      <c r="F105" s="9">
        <v>2934.47</v>
      </c>
      <c r="G105" s="10">
        <v>0</v>
      </c>
      <c r="H105" s="11" t="s">
        <v>30</v>
      </c>
      <c r="I105" s="7"/>
      <c r="J105" s="8" t="s">
        <v>94</v>
      </c>
      <c r="K105" s="12"/>
      <c r="L105" s="13" t="s">
        <v>23</v>
      </c>
      <c r="M105" s="7" t="s">
        <v>23</v>
      </c>
      <c r="N105" s="37" t="s">
        <v>23</v>
      </c>
      <c r="O105" s="49"/>
      <c r="P105" s="49"/>
      <c r="Q105" s="49">
        <f t="shared" si="3"/>
        <v>0</v>
      </c>
      <c r="R105" s="49">
        <f t="shared" si="4"/>
        <v>0</v>
      </c>
      <c r="S105" s="49" t="e">
        <f t="shared" si="5"/>
        <v>#DIV/0!</v>
      </c>
    </row>
    <row r="106" spans="1:19" ht="73.150000000000006" customHeight="1">
      <c r="A106" s="7" t="s">
        <v>95</v>
      </c>
      <c r="B106" s="8" t="s">
        <v>17</v>
      </c>
      <c r="C106" s="8" t="s">
        <v>96</v>
      </c>
      <c r="D106" s="8" t="s">
        <v>97</v>
      </c>
      <c r="E106" s="8"/>
      <c r="F106" s="9">
        <v>3331.02</v>
      </c>
      <c r="G106" s="10">
        <v>0</v>
      </c>
      <c r="H106" s="11" t="s">
        <v>32</v>
      </c>
      <c r="I106" s="7"/>
      <c r="J106" s="8" t="s">
        <v>98</v>
      </c>
      <c r="K106" s="12"/>
      <c r="L106" s="13" t="s">
        <v>23</v>
      </c>
      <c r="M106" s="7" t="s">
        <v>23</v>
      </c>
      <c r="N106" s="37" t="s">
        <v>23</v>
      </c>
      <c r="O106" s="49"/>
      <c r="P106" s="49"/>
      <c r="Q106" s="49">
        <f t="shared" si="3"/>
        <v>0</v>
      </c>
      <c r="R106" s="49">
        <f t="shared" si="4"/>
        <v>0</v>
      </c>
      <c r="S106" s="49" t="e">
        <f t="shared" si="5"/>
        <v>#DIV/0!</v>
      </c>
    </row>
    <row r="107" spans="1:19" ht="72.400000000000006" customHeight="1">
      <c r="A107" s="7" t="s">
        <v>99</v>
      </c>
      <c r="B107" s="8" t="s">
        <v>17</v>
      </c>
      <c r="C107" s="8" t="s">
        <v>100</v>
      </c>
      <c r="D107" s="8" t="s">
        <v>101</v>
      </c>
      <c r="E107" s="8"/>
      <c r="F107" s="9">
        <v>4441.3599999999997</v>
      </c>
      <c r="G107" s="10">
        <v>0</v>
      </c>
      <c r="H107" s="11" t="s">
        <v>24</v>
      </c>
      <c r="I107" s="7"/>
      <c r="J107" s="8" t="s">
        <v>102</v>
      </c>
      <c r="K107" s="12"/>
      <c r="L107" s="13" t="s">
        <v>23</v>
      </c>
      <c r="M107" s="7" t="s">
        <v>23</v>
      </c>
      <c r="N107" s="37" t="s">
        <v>23</v>
      </c>
      <c r="O107" s="49"/>
      <c r="P107" s="49"/>
      <c r="Q107" s="49">
        <f t="shared" si="3"/>
        <v>0</v>
      </c>
      <c r="R107" s="49">
        <f t="shared" si="4"/>
        <v>0</v>
      </c>
      <c r="S107" s="49" t="e">
        <f t="shared" si="5"/>
        <v>#DIV/0!</v>
      </c>
    </row>
    <row r="108" spans="1:19" ht="73.150000000000006" customHeight="1">
      <c r="A108" s="7" t="s">
        <v>103</v>
      </c>
      <c r="B108" s="8" t="s">
        <v>17</v>
      </c>
      <c r="C108" s="8" t="s">
        <v>104</v>
      </c>
      <c r="D108" s="8" t="s">
        <v>105</v>
      </c>
      <c r="E108" s="8"/>
      <c r="F108" s="9">
        <v>7296.52</v>
      </c>
      <c r="G108" s="10">
        <v>0</v>
      </c>
      <c r="H108" s="11" t="s">
        <v>18</v>
      </c>
      <c r="I108" s="7"/>
      <c r="J108" s="8" t="s">
        <v>106</v>
      </c>
      <c r="K108" s="12"/>
      <c r="L108" s="13" t="s">
        <v>23</v>
      </c>
      <c r="M108" s="7" t="s">
        <v>23</v>
      </c>
      <c r="N108" s="37" t="s">
        <v>23</v>
      </c>
      <c r="O108" s="49"/>
      <c r="P108" s="49"/>
      <c r="Q108" s="49">
        <f t="shared" si="3"/>
        <v>0</v>
      </c>
      <c r="R108" s="49">
        <f t="shared" si="4"/>
        <v>0</v>
      </c>
      <c r="S108" s="49" t="e">
        <f t="shared" si="5"/>
        <v>#DIV/0!</v>
      </c>
    </row>
    <row r="109" spans="1:19" ht="72.400000000000006" customHeight="1">
      <c r="A109" s="7" t="s">
        <v>107</v>
      </c>
      <c r="B109" s="8" t="s">
        <v>17</v>
      </c>
      <c r="C109" s="8" t="s">
        <v>108</v>
      </c>
      <c r="D109" s="8" t="s">
        <v>109</v>
      </c>
      <c r="E109" s="8"/>
      <c r="F109" s="9">
        <v>1427.58</v>
      </c>
      <c r="G109" s="10">
        <v>0</v>
      </c>
      <c r="H109" s="11" t="s">
        <v>48</v>
      </c>
      <c r="I109" s="7"/>
      <c r="J109" s="8" t="s">
        <v>110</v>
      </c>
      <c r="K109" s="12"/>
      <c r="L109" s="13" t="s">
        <v>23</v>
      </c>
      <c r="M109" s="7" t="s">
        <v>23</v>
      </c>
      <c r="N109" s="38" t="s">
        <v>1051</v>
      </c>
      <c r="O109" s="49"/>
      <c r="P109" s="49"/>
      <c r="Q109" s="49">
        <f t="shared" si="3"/>
        <v>0</v>
      </c>
      <c r="R109" s="49">
        <f t="shared" si="4"/>
        <v>0</v>
      </c>
      <c r="S109" s="49" t="e">
        <f t="shared" si="5"/>
        <v>#DIV/0!</v>
      </c>
    </row>
    <row r="110" spans="1:19" ht="72.400000000000006" customHeight="1">
      <c r="A110" s="7" t="s">
        <v>111</v>
      </c>
      <c r="B110" s="8" t="s">
        <v>17</v>
      </c>
      <c r="C110" s="8" t="s">
        <v>112</v>
      </c>
      <c r="D110" s="8" t="s">
        <v>113</v>
      </c>
      <c r="E110" s="8"/>
      <c r="F110" s="9">
        <v>4917.22</v>
      </c>
      <c r="G110" s="10">
        <v>0</v>
      </c>
      <c r="H110" s="11" t="s">
        <v>30</v>
      </c>
      <c r="I110" s="7"/>
      <c r="J110" s="8" t="s">
        <v>114</v>
      </c>
      <c r="K110" s="12"/>
      <c r="L110" s="13" t="s">
        <v>23</v>
      </c>
      <c r="M110" s="7" t="s">
        <v>23</v>
      </c>
      <c r="N110" s="37" t="s">
        <v>23</v>
      </c>
      <c r="O110" s="49"/>
      <c r="P110" s="49"/>
      <c r="Q110" s="49">
        <f t="shared" si="3"/>
        <v>0</v>
      </c>
      <c r="R110" s="49">
        <f t="shared" si="4"/>
        <v>0</v>
      </c>
      <c r="S110" s="49" t="e">
        <f t="shared" si="5"/>
        <v>#DIV/0!</v>
      </c>
    </row>
    <row r="111" spans="1:19" ht="73.150000000000006" customHeight="1">
      <c r="A111" s="7" t="s">
        <v>115</v>
      </c>
      <c r="B111" s="8" t="s">
        <v>17</v>
      </c>
      <c r="C111" s="8" t="s">
        <v>116</v>
      </c>
      <c r="D111" s="8" t="s">
        <v>117</v>
      </c>
      <c r="E111" s="8"/>
      <c r="F111" s="9">
        <v>2593.4699999999998</v>
      </c>
      <c r="G111" s="10">
        <v>0</v>
      </c>
      <c r="H111" s="11" t="s">
        <v>32</v>
      </c>
      <c r="I111" s="7"/>
      <c r="J111" s="8" t="s">
        <v>118</v>
      </c>
      <c r="K111" s="12"/>
      <c r="L111" s="13" t="s">
        <v>23</v>
      </c>
      <c r="M111" s="7" t="s">
        <v>23</v>
      </c>
      <c r="N111" s="37" t="s">
        <v>23</v>
      </c>
      <c r="O111" s="49"/>
      <c r="P111" s="49"/>
      <c r="Q111" s="49">
        <f t="shared" si="3"/>
        <v>0</v>
      </c>
      <c r="R111" s="49">
        <f t="shared" si="4"/>
        <v>0</v>
      </c>
      <c r="S111" s="49" t="e">
        <f t="shared" si="5"/>
        <v>#DIV/0!</v>
      </c>
    </row>
    <row r="112" spans="1:19" ht="72.400000000000006" customHeight="1">
      <c r="A112" s="7" t="s">
        <v>119</v>
      </c>
      <c r="B112" s="8" t="s">
        <v>17</v>
      </c>
      <c r="C112" s="8" t="s">
        <v>120</v>
      </c>
      <c r="D112" s="8" t="s">
        <v>121</v>
      </c>
      <c r="E112" s="8"/>
      <c r="F112" s="9">
        <v>2379.3000000000002</v>
      </c>
      <c r="G112" s="10">
        <v>0</v>
      </c>
      <c r="H112" s="11" t="s">
        <v>32</v>
      </c>
      <c r="I112" s="7"/>
      <c r="J112" s="8" t="s">
        <v>122</v>
      </c>
      <c r="K112" s="12"/>
      <c r="L112" s="13" t="s">
        <v>23</v>
      </c>
      <c r="M112" s="7" t="s">
        <v>23</v>
      </c>
      <c r="N112" s="37" t="s">
        <v>23</v>
      </c>
      <c r="O112" s="49"/>
      <c r="P112" s="49"/>
      <c r="Q112" s="49">
        <f t="shared" si="3"/>
        <v>0</v>
      </c>
      <c r="R112" s="49">
        <f t="shared" si="4"/>
        <v>0</v>
      </c>
      <c r="S112" s="49" t="e">
        <f t="shared" si="5"/>
        <v>#DIV/0!</v>
      </c>
    </row>
    <row r="113" spans="1:19" ht="73.150000000000006" customHeight="1">
      <c r="A113" s="7" t="s">
        <v>123</v>
      </c>
      <c r="B113" s="8" t="s">
        <v>17</v>
      </c>
      <c r="C113" s="8" t="s">
        <v>124</v>
      </c>
      <c r="D113" s="8" t="s">
        <v>125</v>
      </c>
      <c r="E113" s="8"/>
      <c r="F113" s="9">
        <v>333.08</v>
      </c>
      <c r="G113" s="10">
        <v>0</v>
      </c>
      <c r="H113" s="11" t="s">
        <v>30</v>
      </c>
      <c r="I113" s="7"/>
      <c r="J113" s="8" t="s">
        <v>126</v>
      </c>
      <c r="K113" s="12"/>
      <c r="L113" s="13" t="s">
        <v>23</v>
      </c>
      <c r="M113" s="7" t="s">
        <v>23</v>
      </c>
      <c r="N113" s="37" t="s">
        <v>23</v>
      </c>
      <c r="O113" s="49"/>
      <c r="P113" s="49"/>
      <c r="Q113" s="49">
        <f t="shared" si="3"/>
        <v>0</v>
      </c>
      <c r="R113" s="49">
        <f t="shared" si="4"/>
        <v>0</v>
      </c>
      <c r="S113" s="49" t="e">
        <f t="shared" si="5"/>
        <v>#DIV/0!</v>
      </c>
    </row>
    <row r="114" spans="1:19" ht="72.400000000000006" customHeight="1">
      <c r="A114" s="7" t="s">
        <v>127</v>
      </c>
      <c r="B114" s="8" t="s">
        <v>17</v>
      </c>
      <c r="C114" s="8" t="s">
        <v>128</v>
      </c>
      <c r="D114" s="8" t="s">
        <v>129</v>
      </c>
      <c r="E114" s="8"/>
      <c r="F114" s="9">
        <v>245.85</v>
      </c>
      <c r="G114" s="10">
        <v>0</v>
      </c>
      <c r="H114" s="11" t="s">
        <v>56</v>
      </c>
      <c r="I114" s="7"/>
      <c r="J114" s="8" t="s">
        <v>130</v>
      </c>
      <c r="K114" s="12"/>
      <c r="L114" s="13" t="s">
        <v>23</v>
      </c>
      <c r="M114" s="7" t="s">
        <v>23</v>
      </c>
      <c r="N114" s="37" t="s">
        <v>23</v>
      </c>
      <c r="O114" s="49"/>
      <c r="P114" s="49"/>
      <c r="Q114" s="49">
        <f t="shared" si="3"/>
        <v>0</v>
      </c>
      <c r="R114" s="49">
        <f t="shared" si="4"/>
        <v>0</v>
      </c>
      <c r="S114" s="49" t="e">
        <f t="shared" si="5"/>
        <v>#DIV/0!</v>
      </c>
    </row>
    <row r="115" spans="1:19" ht="72.400000000000006" customHeight="1">
      <c r="A115" s="7" t="s">
        <v>131</v>
      </c>
      <c r="B115" s="8" t="s">
        <v>17</v>
      </c>
      <c r="C115" s="8" t="s">
        <v>132</v>
      </c>
      <c r="D115" s="8" t="s">
        <v>133</v>
      </c>
      <c r="E115" s="8"/>
      <c r="F115" s="9">
        <v>1173.81</v>
      </c>
      <c r="G115" s="10">
        <v>0</v>
      </c>
      <c r="H115" s="11" t="s">
        <v>30</v>
      </c>
      <c r="I115" s="7"/>
      <c r="J115" s="8" t="s">
        <v>134</v>
      </c>
      <c r="K115" s="12"/>
      <c r="L115" s="13" t="s">
        <v>23</v>
      </c>
      <c r="M115" s="7" t="s">
        <v>23</v>
      </c>
      <c r="N115" s="37" t="s">
        <v>23</v>
      </c>
      <c r="O115" s="49"/>
      <c r="P115" s="49"/>
      <c r="Q115" s="49">
        <f t="shared" si="3"/>
        <v>0</v>
      </c>
      <c r="R115" s="49">
        <f t="shared" si="4"/>
        <v>0</v>
      </c>
      <c r="S115" s="49" t="e">
        <f t="shared" si="5"/>
        <v>#DIV/0!</v>
      </c>
    </row>
    <row r="116" spans="1:19" ht="73.150000000000006" customHeight="1">
      <c r="A116" s="7" t="s">
        <v>135</v>
      </c>
      <c r="B116" s="8" t="s">
        <v>17</v>
      </c>
      <c r="C116" s="8" t="s">
        <v>136</v>
      </c>
      <c r="D116" s="8" t="s">
        <v>137</v>
      </c>
      <c r="E116" s="8"/>
      <c r="F116" s="9">
        <v>1173.81</v>
      </c>
      <c r="G116" s="10">
        <v>0</v>
      </c>
      <c r="H116" s="11" t="s">
        <v>30</v>
      </c>
      <c r="I116" s="7"/>
      <c r="J116" s="8" t="s">
        <v>138</v>
      </c>
      <c r="K116" s="12"/>
      <c r="L116" s="13" t="s">
        <v>23</v>
      </c>
      <c r="M116" s="7" t="s">
        <v>23</v>
      </c>
      <c r="N116" s="37" t="s">
        <v>23</v>
      </c>
      <c r="O116" s="49"/>
      <c r="P116" s="49"/>
      <c r="Q116" s="49">
        <f t="shared" si="3"/>
        <v>0</v>
      </c>
      <c r="R116" s="49">
        <f t="shared" si="4"/>
        <v>0</v>
      </c>
      <c r="S116" s="49" t="e">
        <f t="shared" si="5"/>
        <v>#DIV/0!</v>
      </c>
    </row>
    <row r="117" spans="1:19" ht="72.400000000000006" customHeight="1">
      <c r="A117" s="7" t="s">
        <v>139</v>
      </c>
      <c r="B117" s="8" t="s">
        <v>17</v>
      </c>
      <c r="C117" s="8" t="s">
        <v>140</v>
      </c>
      <c r="D117" s="8" t="s">
        <v>141</v>
      </c>
      <c r="E117" s="8"/>
      <c r="F117" s="9">
        <v>2220.6799999999998</v>
      </c>
      <c r="G117" s="10">
        <v>0</v>
      </c>
      <c r="H117" s="11" t="s">
        <v>30</v>
      </c>
      <c r="I117" s="7"/>
      <c r="J117" s="8" t="s">
        <v>142</v>
      </c>
      <c r="K117" s="12"/>
      <c r="L117" s="13" t="s">
        <v>23</v>
      </c>
      <c r="M117" s="7" t="s">
        <v>23</v>
      </c>
      <c r="N117" s="37" t="s">
        <v>23</v>
      </c>
      <c r="O117" s="49"/>
      <c r="P117" s="49"/>
      <c r="Q117" s="49">
        <f t="shared" si="3"/>
        <v>0</v>
      </c>
      <c r="R117" s="49">
        <f t="shared" si="4"/>
        <v>0</v>
      </c>
      <c r="S117" s="49" t="e">
        <f t="shared" si="5"/>
        <v>#DIV/0!</v>
      </c>
    </row>
    <row r="118" spans="1:19" ht="73.150000000000006" customHeight="1">
      <c r="A118" s="7" t="s">
        <v>143</v>
      </c>
      <c r="B118" s="8" t="s">
        <v>17</v>
      </c>
      <c r="C118" s="8" t="s">
        <v>144</v>
      </c>
      <c r="D118" s="8" t="s">
        <v>145</v>
      </c>
      <c r="E118" s="8"/>
      <c r="F118" s="9">
        <v>2537.92</v>
      </c>
      <c r="G118" s="10">
        <v>0</v>
      </c>
      <c r="H118" s="11" t="s">
        <v>21</v>
      </c>
      <c r="I118" s="7"/>
      <c r="J118" s="8" t="s">
        <v>146</v>
      </c>
      <c r="K118" s="12"/>
      <c r="L118" s="13" t="s">
        <v>23</v>
      </c>
      <c r="M118" s="7" t="s">
        <v>14</v>
      </c>
      <c r="N118" s="37"/>
      <c r="O118" s="49"/>
      <c r="P118" s="49"/>
      <c r="Q118" s="49">
        <f t="shared" si="3"/>
        <v>0</v>
      </c>
      <c r="R118" s="49">
        <f t="shared" si="4"/>
        <v>0</v>
      </c>
      <c r="S118" s="49" t="e">
        <f t="shared" si="5"/>
        <v>#DIV/0!</v>
      </c>
    </row>
    <row r="119" spans="1:19" ht="72.400000000000006" customHeight="1">
      <c r="A119" s="7" t="s">
        <v>147</v>
      </c>
      <c r="B119" s="8" t="s">
        <v>17</v>
      </c>
      <c r="C119" s="8" t="s">
        <v>148</v>
      </c>
      <c r="D119" s="8" t="s">
        <v>149</v>
      </c>
      <c r="E119" s="8"/>
      <c r="F119" s="9">
        <v>1173.81</v>
      </c>
      <c r="G119" s="10">
        <v>0</v>
      </c>
      <c r="H119" s="11" t="s">
        <v>30</v>
      </c>
      <c r="I119" s="7"/>
      <c r="J119" s="8" t="s">
        <v>150</v>
      </c>
      <c r="K119" s="12"/>
      <c r="L119" s="13" t="s">
        <v>23</v>
      </c>
      <c r="M119" s="7" t="s">
        <v>23</v>
      </c>
      <c r="N119" s="37" t="s">
        <v>23</v>
      </c>
      <c r="O119" s="49"/>
      <c r="P119" s="49"/>
      <c r="Q119" s="49">
        <f t="shared" si="3"/>
        <v>0</v>
      </c>
      <c r="R119" s="49">
        <f t="shared" si="4"/>
        <v>0</v>
      </c>
      <c r="S119" s="49" t="e">
        <f t="shared" si="5"/>
        <v>#DIV/0!</v>
      </c>
    </row>
    <row r="120" spans="1:19" ht="73.150000000000006" customHeight="1">
      <c r="A120" s="7" t="s">
        <v>151</v>
      </c>
      <c r="B120" s="8" t="s">
        <v>17</v>
      </c>
      <c r="C120" s="8" t="s">
        <v>152</v>
      </c>
      <c r="D120" s="8" t="s">
        <v>153</v>
      </c>
      <c r="E120" s="8"/>
      <c r="F120" s="9">
        <v>1173.81</v>
      </c>
      <c r="G120" s="10">
        <v>0</v>
      </c>
      <c r="H120" s="11" t="s">
        <v>30</v>
      </c>
      <c r="I120" s="7"/>
      <c r="J120" s="8" t="s">
        <v>154</v>
      </c>
      <c r="K120" s="12"/>
      <c r="L120" s="13" t="s">
        <v>23</v>
      </c>
      <c r="M120" s="7" t="s">
        <v>23</v>
      </c>
      <c r="N120" s="37" t="s">
        <v>23</v>
      </c>
      <c r="O120" s="49"/>
      <c r="P120" s="49"/>
      <c r="Q120" s="49">
        <f t="shared" si="3"/>
        <v>0</v>
      </c>
      <c r="R120" s="49">
        <f t="shared" si="4"/>
        <v>0</v>
      </c>
      <c r="S120" s="49" t="e">
        <f t="shared" si="5"/>
        <v>#DIV/0!</v>
      </c>
    </row>
    <row r="121" spans="1:19" ht="72.400000000000006" customHeight="1">
      <c r="A121" s="7" t="s">
        <v>155</v>
      </c>
      <c r="B121" s="8" t="s">
        <v>17</v>
      </c>
      <c r="C121" s="8" t="s">
        <v>156</v>
      </c>
      <c r="D121" s="8" t="s">
        <v>157</v>
      </c>
      <c r="E121" s="8"/>
      <c r="F121" s="9">
        <v>2014.43</v>
      </c>
      <c r="G121" s="10">
        <v>0</v>
      </c>
      <c r="H121" s="11" t="s">
        <v>30</v>
      </c>
      <c r="I121" s="7"/>
      <c r="J121" s="8" t="s">
        <v>158</v>
      </c>
      <c r="K121" s="12"/>
      <c r="L121" s="13" t="s">
        <v>23</v>
      </c>
      <c r="M121" s="7" t="s">
        <v>23</v>
      </c>
      <c r="N121" s="37" t="s">
        <v>23</v>
      </c>
      <c r="O121" s="49"/>
      <c r="P121" s="49"/>
      <c r="Q121" s="49">
        <f t="shared" si="3"/>
        <v>0</v>
      </c>
      <c r="R121" s="49">
        <f t="shared" si="4"/>
        <v>0</v>
      </c>
      <c r="S121" s="49" t="e">
        <f t="shared" si="5"/>
        <v>#DIV/0!</v>
      </c>
    </row>
    <row r="122" spans="1:19" ht="72.400000000000006" customHeight="1">
      <c r="A122" s="7" t="s">
        <v>159</v>
      </c>
      <c r="B122" s="8" t="s">
        <v>17</v>
      </c>
      <c r="C122" s="8" t="s">
        <v>160</v>
      </c>
      <c r="D122" s="8" t="s">
        <v>161</v>
      </c>
      <c r="E122" s="8"/>
      <c r="F122" s="9">
        <v>2537.92</v>
      </c>
      <c r="G122" s="10">
        <v>0</v>
      </c>
      <c r="H122" s="11" t="s">
        <v>21</v>
      </c>
      <c r="I122" s="7"/>
      <c r="J122" s="8" t="s">
        <v>162</v>
      </c>
      <c r="K122" s="12"/>
      <c r="L122" s="13" t="s">
        <v>23</v>
      </c>
      <c r="M122" s="7" t="s">
        <v>23</v>
      </c>
      <c r="N122" s="37" t="s">
        <v>23</v>
      </c>
      <c r="O122" s="49"/>
      <c r="P122" s="49"/>
      <c r="Q122" s="49">
        <f t="shared" si="3"/>
        <v>0</v>
      </c>
      <c r="R122" s="49">
        <f t="shared" si="4"/>
        <v>0</v>
      </c>
      <c r="S122" s="49" t="e">
        <f t="shared" si="5"/>
        <v>#DIV/0!</v>
      </c>
    </row>
    <row r="123" spans="1:19" ht="73.150000000000006" customHeight="1">
      <c r="A123" s="7" t="s">
        <v>163</v>
      </c>
      <c r="B123" s="8" t="s">
        <v>17</v>
      </c>
      <c r="C123" s="8" t="s">
        <v>164</v>
      </c>
      <c r="D123" s="8" t="s">
        <v>165</v>
      </c>
      <c r="E123" s="8"/>
      <c r="F123" s="9">
        <v>2928.09</v>
      </c>
      <c r="G123" s="10">
        <v>0</v>
      </c>
      <c r="H123" s="11" t="s">
        <v>30</v>
      </c>
      <c r="I123" s="7"/>
      <c r="J123" s="8" t="s">
        <v>166</v>
      </c>
      <c r="K123" s="12"/>
      <c r="L123" s="13" t="s">
        <v>23</v>
      </c>
      <c r="M123" s="7" t="s">
        <v>23</v>
      </c>
      <c r="N123" s="37" t="s">
        <v>23</v>
      </c>
      <c r="O123" s="49"/>
      <c r="P123" s="49"/>
      <c r="Q123" s="49">
        <f t="shared" si="3"/>
        <v>0</v>
      </c>
      <c r="R123" s="49">
        <f t="shared" si="4"/>
        <v>0</v>
      </c>
      <c r="S123" s="49" t="e">
        <f t="shared" si="5"/>
        <v>#DIV/0!</v>
      </c>
    </row>
    <row r="124" spans="1:19" ht="72.400000000000006" customHeight="1">
      <c r="A124" s="7" t="s">
        <v>167</v>
      </c>
      <c r="B124" s="8" t="s">
        <v>17</v>
      </c>
      <c r="C124" s="8" t="s">
        <v>168</v>
      </c>
      <c r="D124" s="8" t="s">
        <v>169</v>
      </c>
      <c r="E124" s="8"/>
      <c r="F124" s="9">
        <v>1205.49</v>
      </c>
      <c r="G124" s="10">
        <v>0</v>
      </c>
      <c r="H124" s="11" t="s">
        <v>32</v>
      </c>
      <c r="I124" s="7"/>
      <c r="J124" s="8" t="s">
        <v>170</v>
      </c>
      <c r="K124" s="12"/>
      <c r="L124" s="13" t="s">
        <v>23</v>
      </c>
      <c r="M124" s="7" t="s">
        <v>23</v>
      </c>
      <c r="N124" s="37" t="s">
        <v>23</v>
      </c>
      <c r="O124" s="49"/>
      <c r="P124" s="49"/>
      <c r="Q124" s="49">
        <f t="shared" si="3"/>
        <v>0</v>
      </c>
      <c r="R124" s="49">
        <f t="shared" si="4"/>
        <v>0</v>
      </c>
      <c r="S124" s="49" t="e">
        <f t="shared" si="5"/>
        <v>#DIV/0!</v>
      </c>
    </row>
    <row r="125" spans="1:19" ht="73.150000000000006" customHeight="1">
      <c r="A125" s="7" t="s">
        <v>171</v>
      </c>
      <c r="B125" s="8" t="s">
        <v>17</v>
      </c>
      <c r="C125" s="8" t="s">
        <v>172</v>
      </c>
      <c r="D125" s="8" t="s">
        <v>173</v>
      </c>
      <c r="E125" s="8"/>
      <c r="F125" s="9">
        <v>2410.98</v>
      </c>
      <c r="G125" s="10">
        <v>0</v>
      </c>
      <c r="H125" s="11" t="s">
        <v>32</v>
      </c>
      <c r="I125" s="7"/>
      <c r="J125" s="8" t="s">
        <v>174</v>
      </c>
      <c r="K125" s="12"/>
      <c r="L125" s="13" t="s">
        <v>23</v>
      </c>
      <c r="M125" s="7" t="s">
        <v>23</v>
      </c>
      <c r="N125" s="37" t="s">
        <v>23</v>
      </c>
      <c r="O125" s="49"/>
      <c r="P125" s="49"/>
      <c r="Q125" s="49">
        <f t="shared" si="3"/>
        <v>0</v>
      </c>
      <c r="R125" s="49">
        <f t="shared" si="4"/>
        <v>0</v>
      </c>
      <c r="S125" s="49" t="e">
        <f t="shared" si="5"/>
        <v>#DIV/0!</v>
      </c>
    </row>
    <row r="126" spans="1:19" ht="72.400000000000006" customHeight="1">
      <c r="A126" s="7" t="s">
        <v>175</v>
      </c>
      <c r="B126" s="8" t="s">
        <v>17</v>
      </c>
      <c r="C126" s="8" t="s">
        <v>176</v>
      </c>
      <c r="D126" s="8" t="s">
        <v>177</v>
      </c>
      <c r="E126" s="8"/>
      <c r="F126" s="9">
        <v>1448.26</v>
      </c>
      <c r="G126" s="10">
        <v>0</v>
      </c>
      <c r="H126" s="11" t="s">
        <v>30</v>
      </c>
      <c r="I126" s="7"/>
      <c r="J126" s="8" t="s">
        <v>178</v>
      </c>
      <c r="K126" s="12"/>
      <c r="L126" s="13" t="s">
        <v>23</v>
      </c>
      <c r="M126" s="7" t="s">
        <v>23</v>
      </c>
      <c r="N126" s="37" t="s">
        <v>23</v>
      </c>
      <c r="O126" s="49"/>
      <c r="P126" s="49"/>
      <c r="Q126" s="49">
        <f t="shared" si="3"/>
        <v>0</v>
      </c>
      <c r="R126" s="49">
        <f t="shared" si="4"/>
        <v>0</v>
      </c>
      <c r="S126" s="49" t="e">
        <f t="shared" si="5"/>
        <v>#DIV/0!</v>
      </c>
    </row>
    <row r="127" spans="1:19" ht="73.150000000000006" customHeight="1">
      <c r="A127" s="7" t="s">
        <v>179</v>
      </c>
      <c r="B127" s="8" t="s">
        <v>17</v>
      </c>
      <c r="C127" s="8" t="s">
        <v>180</v>
      </c>
      <c r="D127" s="8" t="s">
        <v>181</v>
      </c>
      <c r="E127" s="8"/>
      <c r="F127" s="9">
        <v>1448.26</v>
      </c>
      <c r="G127" s="10">
        <v>0</v>
      </c>
      <c r="H127" s="11" t="s">
        <v>30</v>
      </c>
      <c r="I127" s="7"/>
      <c r="J127" s="8" t="s">
        <v>182</v>
      </c>
      <c r="K127" s="12"/>
      <c r="L127" s="13" t="s">
        <v>23</v>
      </c>
      <c r="M127" s="7" t="s">
        <v>23</v>
      </c>
      <c r="N127" s="37" t="s">
        <v>23</v>
      </c>
      <c r="O127" s="49"/>
      <c r="P127" s="49"/>
      <c r="Q127" s="49">
        <f t="shared" si="3"/>
        <v>0</v>
      </c>
      <c r="R127" s="49">
        <f t="shared" si="4"/>
        <v>0</v>
      </c>
      <c r="S127" s="49" t="e">
        <f t="shared" si="5"/>
        <v>#DIV/0!</v>
      </c>
    </row>
    <row r="128" spans="1:19" ht="72.400000000000006" customHeight="1">
      <c r="A128" s="7" t="s">
        <v>183</v>
      </c>
      <c r="B128" s="8" t="s">
        <v>17</v>
      </c>
      <c r="C128" s="8" t="s">
        <v>184</v>
      </c>
      <c r="D128" s="8" t="s">
        <v>185</v>
      </c>
      <c r="E128" s="8"/>
      <c r="F128" s="9">
        <v>2299.9899999999998</v>
      </c>
      <c r="G128" s="10">
        <v>0</v>
      </c>
      <c r="H128" s="11" t="s">
        <v>32</v>
      </c>
      <c r="I128" s="7"/>
      <c r="J128" s="8" t="s">
        <v>186</v>
      </c>
      <c r="K128" s="12"/>
      <c r="L128" s="13" t="s">
        <v>13</v>
      </c>
      <c r="M128" s="7" t="s">
        <v>23</v>
      </c>
      <c r="N128" s="37" t="s">
        <v>23</v>
      </c>
      <c r="O128" s="49"/>
      <c r="P128" s="49"/>
      <c r="Q128" s="49">
        <f t="shared" si="3"/>
        <v>0</v>
      </c>
      <c r="R128" s="49">
        <f t="shared" si="4"/>
        <v>0</v>
      </c>
      <c r="S128" s="49" t="e">
        <f t="shared" si="5"/>
        <v>#DIV/0!</v>
      </c>
    </row>
    <row r="129" spans="1:19" ht="72.400000000000006" customHeight="1">
      <c r="A129" s="7" t="s">
        <v>187</v>
      </c>
      <c r="B129" s="8" t="s">
        <v>17</v>
      </c>
      <c r="C129" s="8" t="s">
        <v>188</v>
      </c>
      <c r="D129" s="8" t="s">
        <v>189</v>
      </c>
      <c r="E129" s="8"/>
      <c r="F129" s="9">
        <v>7613.76</v>
      </c>
      <c r="G129" s="10">
        <v>0</v>
      </c>
      <c r="H129" s="11" t="s">
        <v>24</v>
      </c>
      <c r="I129" s="7"/>
      <c r="J129" s="8" t="s">
        <v>190</v>
      </c>
      <c r="K129" s="12"/>
      <c r="L129" s="13" t="s">
        <v>23</v>
      </c>
      <c r="M129" s="7" t="s">
        <v>23</v>
      </c>
      <c r="N129" s="37" t="s">
        <v>23</v>
      </c>
      <c r="O129" s="49"/>
      <c r="P129" s="49"/>
      <c r="Q129" s="49">
        <f t="shared" si="3"/>
        <v>0</v>
      </c>
      <c r="R129" s="49">
        <f t="shared" si="4"/>
        <v>0</v>
      </c>
      <c r="S129" s="49" t="e">
        <f t="shared" si="5"/>
        <v>#DIV/0!</v>
      </c>
    </row>
    <row r="130" spans="1:19" ht="73.150000000000006" customHeight="1">
      <c r="A130" s="7" t="s">
        <v>191</v>
      </c>
      <c r="B130" s="8" t="s">
        <v>17</v>
      </c>
      <c r="C130" s="8" t="s">
        <v>192</v>
      </c>
      <c r="D130" s="8" t="s">
        <v>193</v>
      </c>
      <c r="E130" s="8"/>
      <c r="F130" s="9">
        <v>3521.32</v>
      </c>
      <c r="G130" s="10">
        <v>0</v>
      </c>
      <c r="H130" s="11" t="s">
        <v>21</v>
      </c>
      <c r="I130" s="7"/>
      <c r="J130" s="8" t="s">
        <v>194</v>
      </c>
      <c r="K130" s="12"/>
      <c r="L130" s="13" t="s">
        <v>23</v>
      </c>
      <c r="M130" s="7" t="s">
        <v>14</v>
      </c>
      <c r="N130" s="37"/>
      <c r="O130" s="49"/>
      <c r="P130" s="49"/>
      <c r="Q130" s="49">
        <f t="shared" si="3"/>
        <v>0</v>
      </c>
      <c r="R130" s="49">
        <f t="shared" si="4"/>
        <v>0</v>
      </c>
      <c r="S130" s="49" t="e">
        <f t="shared" si="5"/>
        <v>#DIV/0!</v>
      </c>
    </row>
    <row r="131" spans="1:19" ht="72.400000000000006" customHeight="1">
      <c r="A131" s="7" t="s">
        <v>195</v>
      </c>
      <c r="B131" s="8" t="s">
        <v>17</v>
      </c>
      <c r="C131" s="8" t="s">
        <v>196</v>
      </c>
      <c r="D131" s="8" t="s">
        <v>197</v>
      </c>
      <c r="E131" s="8"/>
      <c r="F131" s="9">
        <v>2696.54</v>
      </c>
      <c r="G131" s="10">
        <v>0</v>
      </c>
      <c r="H131" s="11" t="s">
        <v>30</v>
      </c>
      <c r="I131" s="7"/>
      <c r="J131" s="8" t="s">
        <v>198</v>
      </c>
      <c r="K131" s="12"/>
      <c r="L131" s="13" t="s">
        <v>23</v>
      </c>
      <c r="M131" s="7" t="s">
        <v>23</v>
      </c>
      <c r="N131" s="37" t="s">
        <v>23</v>
      </c>
      <c r="O131" s="49"/>
      <c r="P131" s="49"/>
      <c r="Q131" s="49">
        <f t="shared" si="3"/>
        <v>0</v>
      </c>
      <c r="R131" s="49">
        <f t="shared" si="4"/>
        <v>0</v>
      </c>
      <c r="S131" s="49" t="e">
        <f t="shared" si="5"/>
        <v>#DIV/0!</v>
      </c>
    </row>
    <row r="132" spans="1:19" ht="73.150000000000006" customHeight="1">
      <c r="A132" s="7" t="s">
        <v>199</v>
      </c>
      <c r="B132" s="8" t="s">
        <v>17</v>
      </c>
      <c r="C132" s="8" t="s">
        <v>200</v>
      </c>
      <c r="D132" s="8" t="s">
        <v>201</v>
      </c>
      <c r="E132" s="8"/>
      <c r="F132" s="9">
        <v>4758.6000000000004</v>
      </c>
      <c r="G132" s="10">
        <v>0</v>
      </c>
      <c r="H132" s="11" t="s">
        <v>24</v>
      </c>
      <c r="I132" s="7"/>
      <c r="J132" s="8" t="s">
        <v>202</v>
      </c>
      <c r="K132" s="12"/>
      <c r="L132" s="13" t="s">
        <v>13</v>
      </c>
      <c r="M132" s="7" t="s">
        <v>23</v>
      </c>
      <c r="N132" s="37" t="s">
        <v>23</v>
      </c>
      <c r="O132" s="49"/>
      <c r="P132" s="49"/>
      <c r="Q132" s="49">
        <f t="shared" si="3"/>
        <v>0</v>
      </c>
      <c r="R132" s="49">
        <f t="shared" si="4"/>
        <v>0</v>
      </c>
      <c r="S132" s="49" t="e">
        <f t="shared" si="5"/>
        <v>#DIV/0!</v>
      </c>
    </row>
    <row r="133" spans="1:19" ht="72.400000000000006" customHeight="1">
      <c r="A133" s="7" t="s">
        <v>203</v>
      </c>
      <c r="B133" s="8" t="s">
        <v>17</v>
      </c>
      <c r="C133" s="8" t="s">
        <v>204</v>
      </c>
      <c r="D133" s="8" t="s">
        <v>205</v>
      </c>
      <c r="E133" s="8"/>
      <c r="F133" s="9">
        <v>2299.9899999999998</v>
      </c>
      <c r="G133" s="10">
        <v>0</v>
      </c>
      <c r="H133" s="11" t="s">
        <v>21</v>
      </c>
      <c r="I133" s="7"/>
      <c r="J133" s="8" t="s">
        <v>206</v>
      </c>
      <c r="K133" s="12"/>
      <c r="L133" s="13" t="s">
        <v>13</v>
      </c>
      <c r="M133" s="7" t="s">
        <v>23</v>
      </c>
      <c r="N133" s="37" t="s">
        <v>23</v>
      </c>
      <c r="O133" s="49"/>
      <c r="P133" s="49"/>
      <c r="Q133" s="49">
        <f t="shared" si="3"/>
        <v>0</v>
      </c>
      <c r="R133" s="49">
        <f t="shared" si="4"/>
        <v>0</v>
      </c>
      <c r="S133" s="49" t="e">
        <f t="shared" si="5"/>
        <v>#DIV/0!</v>
      </c>
    </row>
    <row r="134" spans="1:19" ht="73.150000000000006" customHeight="1">
      <c r="A134" s="7" t="s">
        <v>207</v>
      </c>
      <c r="B134" s="8" t="s">
        <v>17</v>
      </c>
      <c r="C134" s="8" t="s">
        <v>208</v>
      </c>
      <c r="D134" s="8" t="s">
        <v>209</v>
      </c>
      <c r="E134" s="8"/>
      <c r="F134" s="9">
        <v>5551.7</v>
      </c>
      <c r="G134" s="10">
        <v>0</v>
      </c>
      <c r="H134" s="11" t="s">
        <v>18</v>
      </c>
      <c r="I134" s="7"/>
      <c r="J134" s="8" t="s">
        <v>210</v>
      </c>
      <c r="K134" s="12"/>
      <c r="L134" s="13" t="s">
        <v>13</v>
      </c>
      <c r="M134" s="7" t="s">
        <v>23</v>
      </c>
      <c r="N134" s="37"/>
      <c r="O134" s="49"/>
      <c r="P134" s="49"/>
      <c r="Q134" s="49">
        <f t="shared" si="3"/>
        <v>0</v>
      </c>
      <c r="R134" s="49">
        <f t="shared" si="4"/>
        <v>0</v>
      </c>
      <c r="S134" s="49" t="e">
        <f t="shared" si="5"/>
        <v>#DIV/0!</v>
      </c>
    </row>
    <row r="135" spans="1:19" ht="72.400000000000006" customHeight="1">
      <c r="A135" s="7" t="s">
        <v>211</v>
      </c>
      <c r="B135" s="8" t="s">
        <v>17</v>
      </c>
      <c r="C135" s="8" t="s">
        <v>212</v>
      </c>
      <c r="D135" s="8" t="s">
        <v>213</v>
      </c>
      <c r="E135" s="8"/>
      <c r="F135" s="9">
        <v>2696.54</v>
      </c>
      <c r="G135" s="10">
        <v>0</v>
      </c>
      <c r="H135" s="11" t="s">
        <v>21</v>
      </c>
      <c r="I135" s="7"/>
      <c r="J135" s="8" t="s">
        <v>214</v>
      </c>
      <c r="K135" s="12"/>
      <c r="L135" s="13" t="s">
        <v>13</v>
      </c>
      <c r="M135" s="7" t="s">
        <v>23</v>
      </c>
      <c r="N135" s="37" t="s">
        <v>23</v>
      </c>
      <c r="O135" s="49"/>
      <c r="P135" s="49"/>
      <c r="Q135" s="49">
        <f t="shared" si="3"/>
        <v>0</v>
      </c>
      <c r="R135" s="49">
        <f t="shared" si="4"/>
        <v>0</v>
      </c>
      <c r="S135" s="49" t="e">
        <f t="shared" si="5"/>
        <v>#DIV/0!</v>
      </c>
    </row>
    <row r="136" spans="1:19" ht="72.400000000000006" customHeight="1">
      <c r="A136" s="7" t="s">
        <v>215</v>
      </c>
      <c r="B136" s="8" t="s">
        <v>17</v>
      </c>
      <c r="C136" s="8" t="s">
        <v>216</v>
      </c>
      <c r="D136" s="8" t="s">
        <v>217</v>
      </c>
      <c r="E136" s="8"/>
      <c r="F136" s="9">
        <v>3886.19</v>
      </c>
      <c r="G136" s="10">
        <v>0</v>
      </c>
      <c r="H136" s="11" t="s">
        <v>32</v>
      </c>
      <c r="I136" s="7"/>
      <c r="J136" s="8" t="s">
        <v>218</v>
      </c>
      <c r="K136" s="12"/>
      <c r="L136" s="13" t="s">
        <v>13</v>
      </c>
      <c r="M136" s="7" t="s">
        <v>23</v>
      </c>
      <c r="N136" s="37" t="s">
        <v>23</v>
      </c>
      <c r="O136" s="49"/>
      <c r="P136" s="49"/>
      <c r="Q136" s="49">
        <f t="shared" ref="Q136:Q199" si="6">F136*P136-F136*P136*$P$3</f>
        <v>0</v>
      </c>
      <c r="R136" s="49">
        <f t="shared" ref="R136:R199" si="7">O136*Q136</f>
        <v>0</v>
      </c>
      <c r="S136" s="49" t="e">
        <f t="shared" ref="S136:S199" si="8">IF($R$4&gt;=30%,Q136*0.85,Q136)</f>
        <v>#DIV/0!</v>
      </c>
    </row>
    <row r="137" spans="1:19" ht="17.649999999999999" customHeight="1">
      <c r="A137" s="19" t="s">
        <v>219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49"/>
      <c r="P137" s="49"/>
      <c r="Q137" s="49"/>
      <c r="R137" s="49"/>
      <c r="S137" s="49"/>
    </row>
    <row r="138" spans="1:19" ht="72.400000000000006" customHeight="1">
      <c r="A138" s="7" t="s">
        <v>220</v>
      </c>
      <c r="B138" s="8" t="s">
        <v>219</v>
      </c>
      <c r="C138" s="8" t="s">
        <v>221</v>
      </c>
      <c r="D138" s="8" t="s">
        <v>222</v>
      </c>
      <c r="E138" s="8"/>
      <c r="F138" s="9">
        <v>1938.31</v>
      </c>
      <c r="G138" s="10">
        <v>0</v>
      </c>
      <c r="H138" s="11" t="s">
        <v>21</v>
      </c>
      <c r="I138" s="7"/>
      <c r="J138" s="8" t="s">
        <v>223</v>
      </c>
      <c r="K138" s="12"/>
      <c r="L138" s="13" t="s">
        <v>23</v>
      </c>
      <c r="M138" s="7" t="s">
        <v>23</v>
      </c>
      <c r="N138" s="37" t="s">
        <v>23</v>
      </c>
      <c r="O138" s="49"/>
      <c r="P138" s="49"/>
      <c r="Q138" s="49">
        <f t="shared" si="6"/>
        <v>0</v>
      </c>
      <c r="R138" s="49">
        <f t="shared" si="7"/>
        <v>0</v>
      </c>
      <c r="S138" s="49" t="e">
        <f t="shared" si="8"/>
        <v>#DIV/0!</v>
      </c>
    </row>
    <row r="139" spans="1:19" ht="73.150000000000006" customHeight="1">
      <c r="A139" s="7" t="s">
        <v>224</v>
      </c>
      <c r="B139" s="8" t="s">
        <v>219</v>
      </c>
      <c r="C139" s="8" t="s">
        <v>225</v>
      </c>
      <c r="D139" s="8" t="s">
        <v>226</v>
      </c>
      <c r="E139" s="8"/>
      <c r="F139" s="9">
        <v>1245.2</v>
      </c>
      <c r="G139" s="10">
        <v>0</v>
      </c>
      <c r="H139" s="11" t="s">
        <v>32</v>
      </c>
      <c r="I139" s="7"/>
      <c r="J139" s="8" t="s">
        <v>227</v>
      </c>
      <c r="K139" s="12"/>
      <c r="L139" s="13" t="s">
        <v>23</v>
      </c>
      <c r="M139" s="7" t="s">
        <v>23</v>
      </c>
      <c r="N139" s="37" t="s">
        <v>23</v>
      </c>
      <c r="O139" s="49"/>
      <c r="P139" s="49"/>
      <c r="Q139" s="49">
        <f t="shared" si="6"/>
        <v>0</v>
      </c>
      <c r="R139" s="49">
        <f t="shared" si="7"/>
        <v>0</v>
      </c>
      <c r="S139" s="49" t="e">
        <f t="shared" si="8"/>
        <v>#DIV/0!</v>
      </c>
    </row>
    <row r="140" spans="1:19" ht="72.400000000000006" customHeight="1">
      <c r="A140" s="7" t="s">
        <v>228</v>
      </c>
      <c r="B140" s="8" t="s">
        <v>219</v>
      </c>
      <c r="C140" s="8" t="s">
        <v>229</v>
      </c>
      <c r="D140" s="8" t="s">
        <v>230</v>
      </c>
      <c r="E140" s="8"/>
      <c r="F140" s="9">
        <v>3635.61</v>
      </c>
      <c r="G140" s="10">
        <v>0</v>
      </c>
      <c r="H140" s="11" t="s">
        <v>21</v>
      </c>
      <c r="I140" s="7"/>
      <c r="J140" s="8" t="s">
        <v>231</v>
      </c>
      <c r="K140" s="12"/>
      <c r="L140" s="13" t="s">
        <v>23</v>
      </c>
      <c r="M140" s="7" t="s">
        <v>23</v>
      </c>
      <c r="N140" s="37" t="s">
        <v>23</v>
      </c>
      <c r="O140" s="49"/>
      <c r="P140" s="49"/>
      <c r="Q140" s="49">
        <f t="shared" si="6"/>
        <v>0</v>
      </c>
      <c r="R140" s="49">
        <f t="shared" si="7"/>
        <v>0</v>
      </c>
      <c r="S140" s="49" t="e">
        <f t="shared" si="8"/>
        <v>#DIV/0!</v>
      </c>
    </row>
    <row r="141" spans="1:19" ht="73.150000000000006" customHeight="1">
      <c r="A141" s="7" t="s">
        <v>232</v>
      </c>
      <c r="B141" s="8" t="s">
        <v>219</v>
      </c>
      <c r="C141" s="8" t="s">
        <v>233</v>
      </c>
      <c r="D141" s="8" t="s">
        <v>234</v>
      </c>
      <c r="E141" s="8"/>
      <c r="F141" s="9">
        <v>531.41</v>
      </c>
      <c r="G141" s="10">
        <v>0</v>
      </c>
      <c r="H141" s="11" t="s">
        <v>46</v>
      </c>
      <c r="I141" s="7"/>
      <c r="J141" s="8" t="s">
        <v>235</v>
      </c>
      <c r="K141" s="12"/>
      <c r="L141" s="13" t="s">
        <v>23</v>
      </c>
      <c r="M141" s="7" t="s">
        <v>23</v>
      </c>
      <c r="N141" s="37" t="s">
        <v>23</v>
      </c>
      <c r="O141" s="49"/>
      <c r="P141" s="49"/>
      <c r="Q141" s="49">
        <f t="shared" si="6"/>
        <v>0</v>
      </c>
      <c r="R141" s="49">
        <f t="shared" si="7"/>
        <v>0</v>
      </c>
      <c r="S141" s="49" t="e">
        <f t="shared" si="8"/>
        <v>#DIV/0!</v>
      </c>
    </row>
    <row r="142" spans="1:19" ht="72.400000000000006" customHeight="1">
      <c r="A142" s="7" t="s">
        <v>236</v>
      </c>
      <c r="B142" s="8" t="s">
        <v>219</v>
      </c>
      <c r="C142" s="8" t="s">
        <v>237</v>
      </c>
      <c r="D142" s="8" t="s">
        <v>238</v>
      </c>
      <c r="E142" s="8"/>
      <c r="F142" s="9">
        <v>2347.62</v>
      </c>
      <c r="G142" s="10">
        <v>0</v>
      </c>
      <c r="H142" s="11" t="s">
        <v>24</v>
      </c>
      <c r="I142" s="7"/>
      <c r="J142" s="8" t="s">
        <v>239</v>
      </c>
      <c r="K142" s="12"/>
      <c r="L142" s="13" t="s">
        <v>23</v>
      </c>
      <c r="M142" s="7" t="s">
        <v>23</v>
      </c>
      <c r="N142" s="37" t="s">
        <v>23</v>
      </c>
      <c r="O142" s="49"/>
      <c r="P142" s="49"/>
      <c r="Q142" s="49">
        <f t="shared" si="6"/>
        <v>0</v>
      </c>
      <c r="R142" s="49">
        <f t="shared" si="7"/>
        <v>0</v>
      </c>
      <c r="S142" s="49" t="e">
        <f t="shared" si="8"/>
        <v>#DIV/0!</v>
      </c>
    </row>
    <row r="143" spans="1:19" ht="73.150000000000006" customHeight="1">
      <c r="A143" s="7" t="s">
        <v>240</v>
      </c>
      <c r="B143" s="8" t="s">
        <v>219</v>
      </c>
      <c r="C143" s="8" t="s">
        <v>241</v>
      </c>
      <c r="D143" s="8" t="s">
        <v>242</v>
      </c>
      <c r="E143" s="8"/>
      <c r="F143" s="9">
        <v>785.18</v>
      </c>
      <c r="G143" s="10">
        <v>0</v>
      </c>
      <c r="H143" s="11" t="s">
        <v>46</v>
      </c>
      <c r="I143" s="7"/>
      <c r="J143" s="8" t="s">
        <v>243</v>
      </c>
      <c r="K143" s="12"/>
      <c r="L143" s="13" t="s">
        <v>23</v>
      </c>
      <c r="M143" s="7" t="s">
        <v>23</v>
      </c>
      <c r="N143" s="37" t="s">
        <v>23</v>
      </c>
      <c r="O143" s="49"/>
      <c r="P143" s="49"/>
      <c r="Q143" s="49">
        <f t="shared" si="6"/>
        <v>0</v>
      </c>
      <c r="R143" s="49">
        <f t="shared" si="7"/>
        <v>0</v>
      </c>
      <c r="S143" s="49" t="e">
        <f t="shared" si="8"/>
        <v>#DIV/0!</v>
      </c>
    </row>
    <row r="144" spans="1:19" ht="72.400000000000006" customHeight="1">
      <c r="A144" s="7" t="s">
        <v>244</v>
      </c>
      <c r="B144" s="8" t="s">
        <v>219</v>
      </c>
      <c r="C144" s="8" t="s">
        <v>245</v>
      </c>
      <c r="D144" s="8" t="s">
        <v>246</v>
      </c>
      <c r="E144" s="8"/>
      <c r="F144" s="9">
        <v>3711.73</v>
      </c>
      <c r="G144" s="10">
        <v>0</v>
      </c>
      <c r="H144" s="11" t="s">
        <v>24</v>
      </c>
      <c r="I144" s="7"/>
      <c r="J144" s="8" t="s">
        <v>247</v>
      </c>
      <c r="K144" s="12"/>
      <c r="L144" s="13" t="s">
        <v>23</v>
      </c>
      <c r="M144" s="7" t="s">
        <v>23</v>
      </c>
      <c r="N144" s="37" t="s">
        <v>23</v>
      </c>
      <c r="O144" s="49"/>
      <c r="P144" s="49"/>
      <c r="Q144" s="49">
        <f t="shared" si="6"/>
        <v>0</v>
      </c>
      <c r="R144" s="49">
        <f t="shared" si="7"/>
        <v>0</v>
      </c>
      <c r="S144" s="49" t="e">
        <f t="shared" si="8"/>
        <v>#DIV/0!</v>
      </c>
    </row>
    <row r="145" spans="1:19" ht="72.400000000000006" customHeight="1">
      <c r="A145" s="7" t="s">
        <v>248</v>
      </c>
      <c r="B145" s="8" t="s">
        <v>219</v>
      </c>
      <c r="C145" s="8" t="s">
        <v>249</v>
      </c>
      <c r="D145" s="8" t="s">
        <v>250</v>
      </c>
      <c r="E145" s="8"/>
      <c r="F145" s="9">
        <v>3013.78</v>
      </c>
      <c r="G145" s="10">
        <v>0</v>
      </c>
      <c r="H145" s="11" t="s">
        <v>32</v>
      </c>
      <c r="I145" s="7"/>
      <c r="J145" s="8" t="s">
        <v>251</v>
      </c>
      <c r="K145" s="12"/>
      <c r="L145" s="13" t="s">
        <v>23</v>
      </c>
      <c r="M145" s="7" t="s">
        <v>23</v>
      </c>
      <c r="N145" s="37" t="s">
        <v>23</v>
      </c>
      <c r="O145" s="49"/>
      <c r="P145" s="49"/>
      <c r="Q145" s="49">
        <f t="shared" si="6"/>
        <v>0</v>
      </c>
      <c r="R145" s="49">
        <f t="shared" si="7"/>
        <v>0</v>
      </c>
      <c r="S145" s="49" t="e">
        <f t="shared" si="8"/>
        <v>#DIV/0!</v>
      </c>
    </row>
    <row r="146" spans="1:19" ht="73.150000000000006" customHeight="1">
      <c r="A146" s="7" t="s">
        <v>252</v>
      </c>
      <c r="B146" s="8" t="s">
        <v>219</v>
      </c>
      <c r="C146" s="8" t="s">
        <v>253</v>
      </c>
      <c r="D146" s="8" t="s">
        <v>254</v>
      </c>
      <c r="E146" s="8"/>
      <c r="F146" s="9">
        <v>5091.68</v>
      </c>
      <c r="G146" s="10">
        <v>0</v>
      </c>
      <c r="H146" s="11" t="s">
        <v>24</v>
      </c>
      <c r="I146" s="7"/>
      <c r="J146" s="8" t="s">
        <v>255</v>
      </c>
      <c r="K146" s="12"/>
      <c r="L146" s="13" t="s">
        <v>23</v>
      </c>
      <c r="M146" s="7" t="s">
        <v>23</v>
      </c>
      <c r="N146" s="37" t="s">
        <v>23</v>
      </c>
      <c r="O146" s="49"/>
      <c r="P146" s="49"/>
      <c r="Q146" s="49">
        <f t="shared" si="6"/>
        <v>0</v>
      </c>
      <c r="R146" s="49">
        <f t="shared" si="7"/>
        <v>0</v>
      </c>
      <c r="S146" s="49" t="e">
        <f t="shared" si="8"/>
        <v>#DIV/0!</v>
      </c>
    </row>
    <row r="147" spans="1:19" ht="72.400000000000006" customHeight="1">
      <c r="A147" s="7" t="s">
        <v>256</v>
      </c>
      <c r="B147" s="8" t="s">
        <v>219</v>
      </c>
      <c r="C147" s="8" t="s">
        <v>257</v>
      </c>
      <c r="D147" s="8" t="s">
        <v>258</v>
      </c>
      <c r="E147" s="8"/>
      <c r="F147" s="9">
        <v>2886.84</v>
      </c>
      <c r="G147" s="10">
        <v>0</v>
      </c>
      <c r="H147" s="11" t="s">
        <v>24</v>
      </c>
      <c r="I147" s="7"/>
      <c r="J147" s="8" t="s">
        <v>259</v>
      </c>
      <c r="K147" s="12"/>
      <c r="L147" s="13" t="s">
        <v>23</v>
      </c>
      <c r="M147" s="7" t="s">
        <v>23</v>
      </c>
      <c r="N147" s="37" t="s">
        <v>23</v>
      </c>
      <c r="O147" s="49"/>
      <c r="P147" s="49"/>
      <c r="Q147" s="49">
        <f t="shared" si="6"/>
        <v>0</v>
      </c>
      <c r="R147" s="49">
        <f t="shared" si="7"/>
        <v>0</v>
      </c>
      <c r="S147" s="49" t="e">
        <f t="shared" si="8"/>
        <v>#DIV/0!</v>
      </c>
    </row>
    <row r="148" spans="1:19" ht="17.649999999999999" customHeight="1">
      <c r="A148" s="19" t="s">
        <v>260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49"/>
      <c r="P148" s="49"/>
      <c r="Q148" s="49"/>
      <c r="R148" s="49"/>
      <c r="S148" s="49"/>
    </row>
    <row r="149" spans="1:19" ht="72.400000000000006" customHeight="1">
      <c r="A149" s="7" t="s">
        <v>261</v>
      </c>
      <c r="B149" s="8" t="s">
        <v>260</v>
      </c>
      <c r="C149" s="8" t="s">
        <v>262</v>
      </c>
      <c r="D149" s="8" t="s">
        <v>263</v>
      </c>
      <c r="E149" s="8"/>
      <c r="F149" s="9">
        <v>3638.8</v>
      </c>
      <c r="G149" s="10">
        <v>0</v>
      </c>
      <c r="H149" s="11" t="s">
        <v>32</v>
      </c>
      <c r="I149" s="7"/>
      <c r="J149" s="8" t="s">
        <v>264</v>
      </c>
      <c r="K149" s="12"/>
      <c r="L149" s="13" t="s">
        <v>23</v>
      </c>
      <c r="M149" s="7" t="s">
        <v>23</v>
      </c>
      <c r="N149" s="37" t="s">
        <v>23</v>
      </c>
      <c r="O149" s="49"/>
      <c r="P149" s="49"/>
      <c r="Q149" s="49">
        <f t="shared" si="6"/>
        <v>0</v>
      </c>
      <c r="R149" s="49">
        <f t="shared" si="7"/>
        <v>0</v>
      </c>
      <c r="S149" s="49" t="e">
        <f t="shared" si="8"/>
        <v>#DIV/0!</v>
      </c>
    </row>
    <row r="150" spans="1:19" ht="73.150000000000006" customHeight="1">
      <c r="A150" s="7" t="s">
        <v>265</v>
      </c>
      <c r="B150" s="8" t="s">
        <v>260</v>
      </c>
      <c r="C150" s="8" t="s">
        <v>266</v>
      </c>
      <c r="D150" s="8" t="s">
        <v>267</v>
      </c>
      <c r="E150" s="8"/>
      <c r="F150" s="9">
        <v>3846.59</v>
      </c>
      <c r="G150" s="10">
        <v>0</v>
      </c>
      <c r="H150" s="11" t="s">
        <v>21</v>
      </c>
      <c r="I150" s="7"/>
      <c r="J150" s="8" t="s">
        <v>268</v>
      </c>
      <c r="K150" s="12"/>
      <c r="L150" s="13" t="s">
        <v>23</v>
      </c>
      <c r="M150" s="7" t="s">
        <v>23</v>
      </c>
      <c r="N150" s="37" t="s">
        <v>23</v>
      </c>
      <c r="O150" s="49"/>
      <c r="P150" s="49"/>
      <c r="Q150" s="49">
        <f t="shared" si="6"/>
        <v>0</v>
      </c>
      <c r="R150" s="49">
        <f t="shared" si="7"/>
        <v>0</v>
      </c>
      <c r="S150" s="49" t="e">
        <f t="shared" si="8"/>
        <v>#DIV/0!</v>
      </c>
    </row>
    <row r="151" spans="1:19" ht="72.400000000000006" customHeight="1">
      <c r="A151" s="7" t="s">
        <v>269</v>
      </c>
      <c r="B151" s="8" t="s">
        <v>260</v>
      </c>
      <c r="C151" s="8" t="s">
        <v>270</v>
      </c>
      <c r="D151" s="8" t="s">
        <v>271</v>
      </c>
      <c r="E151" s="8"/>
      <c r="F151" s="9">
        <v>2679.05</v>
      </c>
      <c r="G151" s="10">
        <v>0</v>
      </c>
      <c r="H151" s="11" t="s">
        <v>24</v>
      </c>
      <c r="I151" s="7"/>
      <c r="J151" s="8" t="s">
        <v>272</v>
      </c>
      <c r="K151" s="12"/>
      <c r="L151" s="13" t="s">
        <v>23</v>
      </c>
      <c r="M151" s="7" t="s">
        <v>23</v>
      </c>
      <c r="N151" s="37" t="s">
        <v>23</v>
      </c>
      <c r="O151" s="49"/>
      <c r="P151" s="49"/>
      <c r="Q151" s="49">
        <f t="shared" si="6"/>
        <v>0</v>
      </c>
      <c r="R151" s="49">
        <f t="shared" si="7"/>
        <v>0</v>
      </c>
      <c r="S151" s="49" t="e">
        <f t="shared" si="8"/>
        <v>#DIV/0!</v>
      </c>
    </row>
    <row r="152" spans="1:19" ht="73.150000000000006" customHeight="1">
      <c r="A152" s="7" t="s">
        <v>273</v>
      </c>
      <c r="B152" s="8" t="s">
        <v>260</v>
      </c>
      <c r="C152" s="8" t="s">
        <v>274</v>
      </c>
      <c r="D152" s="8" t="s">
        <v>275</v>
      </c>
      <c r="E152" s="8"/>
      <c r="F152" s="9">
        <v>785.18</v>
      </c>
      <c r="G152" s="10">
        <v>0</v>
      </c>
      <c r="H152" s="11" t="s">
        <v>111</v>
      </c>
      <c r="I152" s="7"/>
      <c r="J152" s="8" t="s">
        <v>276</v>
      </c>
      <c r="K152" s="12"/>
      <c r="L152" s="13" t="s">
        <v>23</v>
      </c>
      <c r="M152" s="7" t="s">
        <v>23</v>
      </c>
      <c r="N152" s="37" t="s">
        <v>23</v>
      </c>
      <c r="O152" s="49"/>
      <c r="P152" s="49"/>
      <c r="Q152" s="49">
        <f t="shared" si="6"/>
        <v>0</v>
      </c>
      <c r="R152" s="49">
        <f t="shared" si="7"/>
        <v>0</v>
      </c>
      <c r="S152" s="49" t="e">
        <f t="shared" si="8"/>
        <v>#DIV/0!</v>
      </c>
    </row>
    <row r="153" spans="1:19" ht="72.400000000000006" customHeight="1">
      <c r="A153" s="7" t="s">
        <v>277</v>
      </c>
      <c r="B153" s="8" t="s">
        <v>260</v>
      </c>
      <c r="C153" s="8" t="s">
        <v>278</v>
      </c>
      <c r="D153" s="8" t="s">
        <v>279</v>
      </c>
      <c r="E153" s="8"/>
      <c r="F153" s="9">
        <v>309.32</v>
      </c>
      <c r="G153" s="10">
        <v>0</v>
      </c>
      <c r="H153" s="11" t="s">
        <v>159</v>
      </c>
      <c r="I153" s="7"/>
      <c r="J153" s="8" t="s">
        <v>280</v>
      </c>
      <c r="K153" s="12"/>
      <c r="L153" s="13" t="s">
        <v>23</v>
      </c>
      <c r="M153" s="7" t="s">
        <v>23</v>
      </c>
      <c r="N153" s="37" t="s">
        <v>23</v>
      </c>
      <c r="O153" s="49"/>
      <c r="P153" s="49"/>
      <c r="Q153" s="49">
        <f t="shared" si="6"/>
        <v>0</v>
      </c>
      <c r="R153" s="49">
        <f t="shared" si="7"/>
        <v>0</v>
      </c>
      <c r="S153" s="49" t="e">
        <f t="shared" si="8"/>
        <v>#DIV/0!</v>
      </c>
    </row>
    <row r="154" spans="1:19" ht="72.400000000000006" customHeight="1">
      <c r="A154" s="7" t="s">
        <v>281</v>
      </c>
      <c r="B154" s="8" t="s">
        <v>260</v>
      </c>
      <c r="C154" s="8" t="s">
        <v>282</v>
      </c>
      <c r="D154" s="8" t="s">
        <v>283</v>
      </c>
      <c r="E154" s="8"/>
      <c r="F154" s="9">
        <v>5995.88</v>
      </c>
      <c r="G154" s="10">
        <v>0</v>
      </c>
      <c r="H154" s="11" t="s">
        <v>18</v>
      </c>
      <c r="I154" s="7"/>
      <c r="J154" s="8" t="s">
        <v>284</v>
      </c>
      <c r="K154" s="12"/>
      <c r="L154" s="13" t="s">
        <v>23</v>
      </c>
      <c r="M154" s="7" t="s">
        <v>23</v>
      </c>
      <c r="N154" s="37" t="s">
        <v>23</v>
      </c>
      <c r="O154" s="49"/>
      <c r="P154" s="49"/>
      <c r="Q154" s="49">
        <f t="shared" si="6"/>
        <v>0</v>
      </c>
      <c r="R154" s="49">
        <f t="shared" si="7"/>
        <v>0</v>
      </c>
      <c r="S154" s="49" t="e">
        <f t="shared" si="8"/>
        <v>#DIV/0!</v>
      </c>
    </row>
    <row r="155" spans="1:19" ht="73.150000000000006" customHeight="1">
      <c r="A155" s="7" t="s">
        <v>285</v>
      </c>
      <c r="B155" s="8" t="s">
        <v>260</v>
      </c>
      <c r="C155" s="8" t="s">
        <v>286</v>
      </c>
      <c r="D155" s="8" t="s">
        <v>287</v>
      </c>
      <c r="E155" s="8"/>
      <c r="F155" s="9">
        <v>4362.05</v>
      </c>
      <c r="G155" s="10">
        <v>0</v>
      </c>
      <c r="H155" s="11" t="s">
        <v>24</v>
      </c>
      <c r="I155" s="7"/>
      <c r="J155" s="8" t="s">
        <v>288</v>
      </c>
      <c r="K155" s="12"/>
      <c r="L155" s="13" t="s">
        <v>23</v>
      </c>
      <c r="M155" s="7" t="s">
        <v>23</v>
      </c>
      <c r="N155" s="37" t="s">
        <v>23</v>
      </c>
      <c r="O155" s="49"/>
      <c r="P155" s="49"/>
      <c r="Q155" s="49">
        <f t="shared" si="6"/>
        <v>0</v>
      </c>
      <c r="R155" s="49">
        <f t="shared" si="7"/>
        <v>0</v>
      </c>
      <c r="S155" s="49" t="e">
        <f t="shared" si="8"/>
        <v>#DIV/0!</v>
      </c>
    </row>
    <row r="156" spans="1:19" ht="72.400000000000006" customHeight="1">
      <c r="A156" s="7" t="s">
        <v>289</v>
      </c>
      <c r="B156" s="8" t="s">
        <v>260</v>
      </c>
      <c r="C156" s="8" t="s">
        <v>290</v>
      </c>
      <c r="D156" s="8" t="s">
        <v>291</v>
      </c>
      <c r="E156" s="8"/>
      <c r="F156" s="9">
        <v>4362.05</v>
      </c>
      <c r="G156" s="10">
        <v>0</v>
      </c>
      <c r="H156" s="11" t="s">
        <v>24</v>
      </c>
      <c r="I156" s="7"/>
      <c r="J156" s="8" t="s">
        <v>292</v>
      </c>
      <c r="K156" s="12"/>
      <c r="L156" s="13" t="s">
        <v>23</v>
      </c>
      <c r="M156" s="7" t="s">
        <v>23</v>
      </c>
      <c r="N156" s="37" t="s">
        <v>23</v>
      </c>
      <c r="O156" s="49"/>
      <c r="P156" s="49"/>
      <c r="Q156" s="49">
        <f t="shared" si="6"/>
        <v>0</v>
      </c>
      <c r="R156" s="49">
        <f t="shared" si="7"/>
        <v>0</v>
      </c>
      <c r="S156" s="49" t="e">
        <f t="shared" si="8"/>
        <v>#DIV/0!</v>
      </c>
    </row>
    <row r="157" spans="1:19" ht="73.150000000000006" customHeight="1">
      <c r="A157" s="7" t="s">
        <v>293</v>
      </c>
      <c r="B157" s="8" t="s">
        <v>260</v>
      </c>
      <c r="C157" s="8" t="s">
        <v>294</v>
      </c>
      <c r="D157" s="8" t="s">
        <v>295</v>
      </c>
      <c r="E157" s="8"/>
      <c r="F157" s="9">
        <v>785.18</v>
      </c>
      <c r="G157" s="10">
        <v>0</v>
      </c>
      <c r="H157" s="11" t="s">
        <v>111</v>
      </c>
      <c r="I157" s="7"/>
      <c r="J157" s="8" t="s">
        <v>296</v>
      </c>
      <c r="K157" s="12"/>
      <c r="L157" s="13" t="s">
        <v>23</v>
      </c>
      <c r="M157" s="7" t="s">
        <v>23</v>
      </c>
      <c r="N157" s="37" t="s">
        <v>23</v>
      </c>
      <c r="O157" s="49"/>
      <c r="P157" s="49"/>
      <c r="Q157" s="49">
        <f t="shared" si="6"/>
        <v>0</v>
      </c>
      <c r="R157" s="49">
        <f t="shared" si="7"/>
        <v>0</v>
      </c>
      <c r="S157" s="49" t="e">
        <f t="shared" si="8"/>
        <v>#DIV/0!</v>
      </c>
    </row>
    <row r="158" spans="1:19" ht="16.899999999999999" customHeight="1">
      <c r="A158" s="19" t="s">
        <v>297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49"/>
      <c r="P158" s="49"/>
      <c r="Q158" s="49"/>
      <c r="R158" s="49"/>
      <c r="S158" s="49"/>
    </row>
    <row r="159" spans="1:19" ht="73.150000000000006" customHeight="1">
      <c r="A159" s="7" t="s">
        <v>298</v>
      </c>
      <c r="B159" s="8" t="s">
        <v>297</v>
      </c>
      <c r="C159" s="8" t="s">
        <v>299</v>
      </c>
      <c r="D159" s="8" t="s">
        <v>300</v>
      </c>
      <c r="E159" s="8"/>
      <c r="F159" s="9">
        <v>551.98</v>
      </c>
      <c r="G159" s="10">
        <v>0</v>
      </c>
      <c r="H159" s="11" t="s">
        <v>48</v>
      </c>
      <c r="I159" s="7"/>
      <c r="J159" s="8" t="s">
        <v>301</v>
      </c>
      <c r="K159" s="12"/>
      <c r="L159" s="13" t="s">
        <v>23</v>
      </c>
      <c r="M159" s="7" t="s">
        <v>23</v>
      </c>
      <c r="N159" s="37"/>
      <c r="O159" s="49"/>
      <c r="P159" s="49"/>
      <c r="Q159" s="49">
        <f t="shared" si="6"/>
        <v>0</v>
      </c>
      <c r="R159" s="49">
        <f t="shared" si="7"/>
        <v>0</v>
      </c>
      <c r="S159" s="49" t="e">
        <f t="shared" si="8"/>
        <v>#DIV/0!</v>
      </c>
    </row>
    <row r="160" spans="1:19" ht="72.400000000000006" customHeight="1">
      <c r="A160" s="7" t="s">
        <v>302</v>
      </c>
      <c r="B160" s="8" t="s">
        <v>297</v>
      </c>
      <c r="C160" s="8" t="s">
        <v>303</v>
      </c>
      <c r="D160" s="8" t="s">
        <v>304</v>
      </c>
      <c r="E160" s="8"/>
      <c r="F160" s="9">
        <v>910.47</v>
      </c>
      <c r="G160" s="10">
        <v>0</v>
      </c>
      <c r="H160" s="11" t="s">
        <v>30</v>
      </c>
      <c r="I160" s="7"/>
      <c r="J160" s="8" t="s">
        <v>305</v>
      </c>
      <c r="K160" s="12"/>
      <c r="L160" s="13" t="s">
        <v>23</v>
      </c>
      <c r="M160" s="7" t="s">
        <v>23</v>
      </c>
      <c r="N160" s="37"/>
      <c r="O160" s="49"/>
      <c r="P160" s="49"/>
      <c r="Q160" s="49">
        <f t="shared" si="6"/>
        <v>0</v>
      </c>
      <c r="R160" s="49">
        <f t="shared" si="7"/>
        <v>0</v>
      </c>
      <c r="S160" s="49" t="e">
        <f t="shared" si="8"/>
        <v>#DIV/0!</v>
      </c>
    </row>
    <row r="161" spans="1:19" ht="73.150000000000006" customHeight="1">
      <c r="A161" s="7" t="s">
        <v>306</v>
      </c>
      <c r="B161" s="8" t="s">
        <v>297</v>
      </c>
      <c r="C161" s="8" t="s">
        <v>307</v>
      </c>
      <c r="D161" s="8" t="s">
        <v>308</v>
      </c>
      <c r="E161" s="8"/>
      <c r="F161" s="9">
        <v>1379.95</v>
      </c>
      <c r="G161" s="10">
        <v>0</v>
      </c>
      <c r="H161" s="11" t="s">
        <v>21</v>
      </c>
      <c r="I161" s="7"/>
      <c r="J161" s="8" t="s">
        <v>309</v>
      </c>
      <c r="K161" s="12"/>
      <c r="L161" s="13" t="s">
        <v>23</v>
      </c>
      <c r="M161" s="7" t="s">
        <v>23</v>
      </c>
      <c r="N161" s="37"/>
      <c r="O161" s="49"/>
      <c r="P161" s="49"/>
      <c r="Q161" s="49">
        <f t="shared" si="6"/>
        <v>0</v>
      </c>
      <c r="R161" s="49">
        <f t="shared" si="7"/>
        <v>0</v>
      </c>
      <c r="S161" s="49" t="e">
        <f t="shared" si="8"/>
        <v>#DIV/0!</v>
      </c>
    </row>
    <row r="162" spans="1:19" ht="72.400000000000006" customHeight="1">
      <c r="A162" s="7" t="s">
        <v>310</v>
      </c>
      <c r="B162" s="8" t="s">
        <v>297</v>
      </c>
      <c r="C162" s="8" t="s">
        <v>311</v>
      </c>
      <c r="D162" s="8" t="s">
        <v>312</v>
      </c>
      <c r="E162" s="8"/>
      <c r="F162" s="9">
        <v>551.98</v>
      </c>
      <c r="G162" s="10">
        <v>0</v>
      </c>
      <c r="H162" s="11" t="s">
        <v>48</v>
      </c>
      <c r="I162" s="7"/>
      <c r="J162" s="8" t="s">
        <v>313</v>
      </c>
      <c r="K162" s="12"/>
      <c r="L162" s="13" t="s">
        <v>23</v>
      </c>
      <c r="M162" s="7" t="s">
        <v>23</v>
      </c>
      <c r="N162" s="37" t="s">
        <v>23</v>
      </c>
      <c r="O162" s="49"/>
      <c r="P162" s="49"/>
      <c r="Q162" s="49">
        <f t="shared" si="6"/>
        <v>0</v>
      </c>
      <c r="R162" s="49">
        <f t="shared" si="7"/>
        <v>0</v>
      </c>
      <c r="S162" s="49" t="e">
        <f t="shared" si="8"/>
        <v>#DIV/0!</v>
      </c>
    </row>
    <row r="163" spans="1:19" ht="72.400000000000006" customHeight="1">
      <c r="A163" s="7" t="s">
        <v>314</v>
      </c>
      <c r="B163" s="8" t="s">
        <v>297</v>
      </c>
      <c r="C163" s="8" t="s">
        <v>315</v>
      </c>
      <c r="D163" s="8" t="s">
        <v>316</v>
      </c>
      <c r="E163" s="8"/>
      <c r="F163" s="9">
        <v>910.47</v>
      </c>
      <c r="G163" s="10">
        <v>0</v>
      </c>
      <c r="H163" s="11" t="s">
        <v>30</v>
      </c>
      <c r="I163" s="7"/>
      <c r="J163" s="8" t="s">
        <v>317</v>
      </c>
      <c r="K163" s="12"/>
      <c r="L163" s="13" t="s">
        <v>23</v>
      </c>
      <c r="M163" s="7" t="s">
        <v>23</v>
      </c>
      <c r="N163" s="37" t="s">
        <v>23</v>
      </c>
      <c r="O163" s="49"/>
      <c r="P163" s="49"/>
      <c r="Q163" s="49">
        <f t="shared" si="6"/>
        <v>0</v>
      </c>
      <c r="R163" s="49">
        <f t="shared" si="7"/>
        <v>0</v>
      </c>
      <c r="S163" s="49" t="e">
        <f t="shared" si="8"/>
        <v>#DIV/0!</v>
      </c>
    </row>
    <row r="164" spans="1:19" ht="73.150000000000006" customHeight="1">
      <c r="A164" s="7" t="s">
        <v>318</v>
      </c>
      <c r="B164" s="8" t="s">
        <v>297</v>
      </c>
      <c r="C164" s="8" t="s">
        <v>319</v>
      </c>
      <c r="D164" s="8" t="s">
        <v>320</v>
      </c>
      <c r="E164" s="8"/>
      <c r="F164" s="9">
        <v>910.47</v>
      </c>
      <c r="G164" s="10">
        <v>0</v>
      </c>
      <c r="H164" s="11" t="s">
        <v>30</v>
      </c>
      <c r="I164" s="7"/>
      <c r="J164" s="8" t="s">
        <v>321</v>
      </c>
      <c r="K164" s="12"/>
      <c r="L164" s="13" t="s">
        <v>23</v>
      </c>
      <c r="M164" s="7" t="s">
        <v>23</v>
      </c>
      <c r="N164" s="37" t="s">
        <v>23</v>
      </c>
      <c r="O164" s="49"/>
      <c r="P164" s="49"/>
      <c r="Q164" s="49">
        <f t="shared" si="6"/>
        <v>0</v>
      </c>
      <c r="R164" s="49">
        <f t="shared" si="7"/>
        <v>0</v>
      </c>
      <c r="S164" s="49" t="e">
        <f t="shared" si="8"/>
        <v>#DIV/0!</v>
      </c>
    </row>
    <row r="165" spans="1:19" ht="72.400000000000006" customHeight="1">
      <c r="A165" s="7" t="s">
        <v>322</v>
      </c>
      <c r="B165" s="8" t="s">
        <v>297</v>
      </c>
      <c r="C165" s="8" t="s">
        <v>323</v>
      </c>
      <c r="D165" s="8" t="s">
        <v>324</v>
      </c>
      <c r="E165" s="8"/>
      <c r="F165" s="9">
        <v>1103.96</v>
      </c>
      <c r="G165" s="10">
        <v>0</v>
      </c>
      <c r="H165" s="11" t="s">
        <v>30</v>
      </c>
      <c r="I165" s="7"/>
      <c r="J165" s="8" t="s">
        <v>325</v>
      </c>
      <c r="K165" s="12"/>
      <c r="L165" s="13" t="s">
        <v>23</v>
      </c>
      <c r="M165" s="7" t="s">
        <v>23</v>
      </c>
      <c r="N165" s="37" t="s">
        <v>23</v>
      </c>
      <c r="O165" s="49"/>
      <c r="P165" s="49"/>
      <c r="Q165" s="49">
        <f t="shared" si="6"/>
        <v>0</v>
      </c>
      <c r="R165" s="49">
        <f t="shared" si="7"/>
        <v>0</v>
      </c>
      <c r="S165" s="49" t="e">
        <f t="shared" si="8"/>
        <v>#DIV/0!</v>
      </c>
    </row>
    <row r="166" spans="1:19" ht="73.150000000000006" customHeight="1">
      <c r="A166" s="7" t="s">
        <v>326</v>
      </c>
      <c r="B166" s="8" t="s">
        <v>297</v>
      </c>
      <c r="C166" s="8" t="s">
        <v>327</v>
      </c>
      <c r="D166" s="8" t="s">
        <v>328</v>
      </c>
      <c r="E166" s="8"/>
      <c r="F166" s="9">
        <v>910.47</v>
      </c>
      <c r="G166" s="10">
        <v>0</v>
      </c>
      <c r="H166" s="11" t="s">
        <v>30</v>
      </c>
      <c r="I166" s="7"/>
      <c r="J166" s="8" t="s">
        <v>329</v>
      </c>
      <c r="K166" s="12"/>
      <c r="L166" s="13" t="s">
        <v>23</v>
      </c>
      <c r="M166" s="7" t="s">
        <v>14</v>
      </c>
      <c r="N166" s="37"/>
      <c r="O166" s="49"/>
      <c r="P166" s="49"/>
      <c r="Q166" s="49">
        <f t="shared" si="6"/>
        <v>0</v>
      </c>
      <c r="R166" s="49">
        <f t="shared" si="7"/>
        <v>0</v>
      </c>
      <c r="S166" s="49" t="e">
        <f t="shared" si="8"/>
        <v>#DIV/0!</v>
      </c>
    </row>
    <row r="167" spans="1:19" ht="72.400000000000006" customHeight="1">
      <c r="A167" s="7" t="s">
        <v>330</v>
      </c>
      <c r="B167" s="8" t="s">
        <v>297</v>
      </c>
      <c r="C167" s="8" t="s">
        <v>331</v>
      </c>
      <c r="D167" s="8" t="s">
        <v>332</v>
      </c>
      <c r="E167" s="8"/>
      <c r="F167" s="9">
        <v>551.98</v>
      </c>
      <c r="G167" s="10">
        <v>0</v>
      </c>
      <c r="H167" s="11" t="s">
        <v>48</v>
      </c>
      <c r="I167" s="7"/>
      <c r="J167" s="8" t="s">
        <v>333</v>
      </c>
      <c r="K167" s="12"/>
      <c r="L167" s="13" t="s">
        <v>23</v>
      </c>
      <c r="M167" s="7" t="s">
        <v>23</v>
      </c>
      <c r="N167" s="37" t="s">
        <v>23</v>
      </c>
      <c r="O167" s="49"/>
      <c r="P167" s="49"/>
      <c r="Q167" s="49">
        <f t="shared" si="6"/>
        <v>0</v>
      </c>
      <c r="R167" s="49">
        <f t="shared" si="7"/>
        <v>0</v>
      </c>
      <c r="S167" s="49" t="e">
        <f t="shared" si="8"/>
        <v>#DIV/0!</v>
      </c>
    </row>
    <row r="168" spans="1:19" ht="73.150000000000006" customHeight="1">
      <c r="A168" s="7" t="s">
        <v>334</v>
      </c>
      <c r="B168" s="8" t="s">
        <v>297</v>
      </c>
      <c r="C168" s="8" t="s">
        <v>335</v>
      </c>
      <c r="D168" s="8" t="s">
        <v>336</v>
      </c>
      <c r="E168" s="8"/>
      <c r="F168" s="9">
        <v>3140.72</v>
      </c>
      <c r="G168" s="10">
        <v>0</v>
      </c>
      <c r="H168" s="11" t="s">
        <v>24</v>
      </c>
      <c r="I168" s="7"/>
      <c r="J168" s="8" t="s">
        <v>337</v>
      </c>
      <c r="K168" s="12"/>
      <c r="L168" s="13" t="s">
        <v>13</v>
      </c>
      <c r="M168" s="7" t="s">
        <v>23</v>
      </c>
      <c r="N168" s="37"/>
      <c r="O168" s="49"/>
      <c r="P168" s="49"/>
      <c r="Q168" s="49">
        <f t="shared" si="6"/>
        <v>0</v>
      </c>
      <c r="R168" s="49">
        <f t="shared" si="7"/>
        <v>0</v>
      </c>
      <c r="S168" s="49" t="e">
        <f t="shared" si="8"/>
        <v>#DIV/0!</v>
      </c>
    </row>
    <row r="169" spans="1:19" ht="16.899999999999999" customHeight="1">
      <c r="A169" s="19" t="s">
        <v>338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49"/>
      <c r="P169" s="49"/>
      <c r="Q169" s="49"/>
      <c r="R169" s="49"/>
      <c r="S169" s="49"/>
    </row>
    <row r="170" spans="1:19" ht="73.150000000000006" customHeight="1">
      <c r="A170" s="7" t="s">
        <v>339</v>
      </c>
      <c r="B170" s="8" t="s">
        <v>338</v>
      </c>
      <c r="C170" s="8" t="s">
        <v>340</v>
      </c>
      <c r="D170" s="8" t="s">
        <v>341</v>
      </c>
      <c r="E170" s="8"/>
      <c r="F170" s="9">
        <v>2426.9299999999998</v>
      </c>
      <c r="G170" s="10">
        <v>0</v>
      </c>
      <c r="H170" s="11" t="s">
        <v>30</v>
      </c>
      <c r="I170" s="7"/>
      <c r="J170" s="8" t="s">
        <v>342</v>
      </c>
      <c r="K170" s="12"/>
      <c r="L170" s="13" t="s">
        <v>23</v>
      </c>
      <c r="M170" s="7" t="s">
        <v>23</v>
      </c>
      <c r="N170" s="37" t="s">
        <v>23</v>
      </c>
      <c r="O170" s="49"/>
      <c r="P170" s="49"/>
      <c r="Q170" s="49">
        <f t="shared" si="6"/>
        <v>0</v>
      </c>
      <c r="R170" s="49">
        <f t="shared" si="7"/>
        <v>0</v>
      </c>
      <c r="S170" s="49" t="e">
        <f t="shared" si="8"/>
        <v>#DIV/0!</v>
      </c>
    </row>
    <row r="171" spans="1:19" ht="72.400000000000006" customHeight="1">
      <c r="A171" s="7" t="s">
        <v>343</v>
      </c>
      <c r="B171" s="8" t="s">
        <v>338</v>
      </c>
      <c r="C171" s="8" t="s">
        <v>344</v>
      </c>
      <c r="D171" s="8" t="s">
        <v>345</v>
      </c>
      <c r="E171" s="8"/>
      <c r="F171" s="9">
        <v>2299.9899999999998</v>
      </c>
      <c r="G171" s="10">
        <v>0</v>
      </c>
      <c r="H171" s="11" t="s">
        <v>30</v>
      </c>
      <c r="I171" s="7"/>
      <c r="J171" s="8" t="s">
        <v>346</v>
      </c>
      <c r="K171" s="12"/>
      <c r="L171" s="13" t="s">
        <v>23</v>
      </c>
      <c r="M171" s="7" t="s">
        <v>23</v>
      </c>
      <c r="N171" s="37" t="s">
        <v>23</v>
      </c>
      <c r="O171" s="49"/>
      <c r="P171" s="49"/>
      <c r="Q171" s="49">
        <f t="shared" si="6"/>
        <v>0</v>
      </c>
      <c r="R171" s="49">
        <f t="shared" si="7"/>
        <v>0</v>
      </c>
      <c r="S171" s="49" t="e">
        <f t="shared" si="8"/>
        <v>#DIV/0!</v>
      </c>
    </row>
    <row r="172" spans="1:19" ht="73.150000000000006" customHeight="1">
      <c r="A172" s="7" t="s">
        <v>347</v>
      </c>
      <c r="B172" s="8" t="s">
        <v>338</v>
      </c>
      <c r="C172" s="8" t="s">
        <v>348</v>
      </c>
      <c r="D172" s="8" t="s">
        <v>349</v>
      </c>
      <c r="E172" s="8"/>
      <c r="F172" s="9">
        <v>2299.9899999999998</v>
      </c>
      <c r="G172" s="10">
        <v>0</v>
      </c>
      <c r="H172" s="11" t="s">
        <v>30</v>
      </c>
      <c r="I172" s="7"/>
      <c r="J172" s="8" t="s">
        <v>350</v>
      </c>
      <c r="K172" s="12"/>
      <c r="L172" s="13" t="s">
        <v>23</v>
      </c>
      <c r="M172" s="7" t="s">
        <v>23</v>
      </c>
      <c r="N172" s="37" t="s">
        <v>23</v>
      </c>
      <c r="O172" s="49"/>
      <c r="P172" s="49"/>
      <c r="Q172" s="49">
        <f t="shared" si="6"/>
        <v>0</v>
      </c>
      <c r="R172" s="49">
        <f t="shared" si="7"/>
        <v>0</v>
      </c>
      <c r="S172" s="49" t="e">
        <f t="shared" si="8"/>
        <v>#DIV/0!</v>
      </c>
    </row>
    <row r="173" spans="1:19" ht="72.400000000000006" customHeight="1">
      <c r="A173" s="7" t="s">
        <v>351</v>
      </c>
      <c r="B173" s="8" t="s">
        <v>338</v>
      </c>
      <c r="C173" s="8" t="s">
        <v>352</v>
      </c>
      <c r="D173" s="8" t="s">
        <v>353</v>
      </c>
      <c r="E173" s="8"/>
      <c r="F173" s="9">
        <v>2426.9299999999998</v>
      </c>
      <c r="G173" s="10">
        <v>0</v>
      </c>
      <c r="H173" s="11" t="s">
        <v>30</v>
      </c>
      <c r="I173" s="7"/>
      <c r="J173" s="8" t="s">
        <v>354</v>
      </c>
      <c r="K173" s="12"/>
      <c r="L173" s="13" t="s">
        <v>23</v>
      </c>
      <c r="M173" s="7" t="s">
        <v>23</v>
      </c>
      <c r="N173" s="37" t="s">
        <v>23</v>
      </c>
      <c r="O173" s="49"/>
      <c r="P173" s="49"/>
      <c r="Q173" s="49">
        <f t="shared" si="6"/>
        <v>0</v>
      </c>
      <c r="R173" s="49">
        <f t="shared" si="7"/>
        <v>0</v>
      </c>
      <c r="S173" s="49" t="e">
        <f t="shared" si="8"/>
        <v>#DIV/0!</v>
      </c>
    </row>
    <row r="174" spans="1:19" ht="72.400000000000006" customHeight="1">
      <c r="A174" s="7" t="s">
        <v>355</v>
      </c>
      <c r="B174" s="8" t="s">
        <v>338</v>
      </c>
      <c r="C174" s="8" t="s">
        <v>356</v>
      </c>
      <c r="D174" s="8" t="s">
        <v>357</v>
      </c>
      <c r="E174" s="8"/>
      <c r="F174" s="9">
        <v>3727.57</v>
      </c>
      <c r="G174" s="10">
        <v>0</v>
      </c>
      <c r="H174" s="11" t="s">
        <v>30</v>
      </c>
      <c r="I174" s="7"/>
      <c r="J174" s="8" t="s">
        <v>358</v>
      </c>
      <c r="K174" s="12"/>
      <c r="L174" s="13" t="s">
        <v>23</v>
      </c>
      <c r="M174" s="7" t="s">
        <v>23</v>
      </c>
      <c r="N174" s="37" t="s">
        <v>23</v>
      </c>
      <c r="O174" s="49"/>
      <c r="P174" s="49"/>
      <c r="Q174" s="49">
        <f t="shared" si="6"/>
        <v>0</v>
      </c>
      <c r="R174" s="49">
        <f t="shared" si="7"/>
        <v>0</v>
      </c>
      <c r="S174" s="49" t="e">
        <f t="shared" si="8"/>
        <v>#DIV/0!</v>
      </c>
    </row>
    <row r="175" spans="1:19" ht="73.150000000000006" customHeight="1">
      <c r="A175" s="7" t="s">
        <v>359</v>
      </c>
      <c r="B175" s="8" t="s">
        <v>338</v>
      </c>
      <c r="C175" s="8" t="s">
        <v>360</v>
      </c>
      <c r="D175" s="8" t="s">
        <v>361</v>
      </c>
      <c r="E175" s="8"/>
      <c r="F175" s="9">
        <v>3727.57</v>
      </c>
      <c r="G175" s="10">
        <v>0</v>
      </c>
      <c r="H175" s="11" t="s">
        <v>30</v>
      </c>
      <c r="I175" s="7"/>
      <c r="J175" s="8" t="s">
        <v>362</v>
      </c>
      <c r="K175" s="12"/>
      <c r="L175" s="13" t="s">
        <v>23</v>
      </c>
      <c r="M175" s="7" t="s">
        <v>23</v>
      </c>
      <c r="N175" s="37" t="s">
        <v>23</v>
      </c>
      <c r="O175" s="49"/>
      <c r="P175" s="49"/>
      <c r="Q175" s="49">
        <f t="shared" si="6"/>
        <v>0</v>
      </c>
      <c r="R175" s="49">
        <f t="shared" si="7"/>
        <v>0</v>
      </c>
      <c r="S175" s="49" t="e">
        <f t="shared" si="8"/>
        <v>#DIV/0!</v>
      </c>
    </row>
    <row r="176" spans="1:19" ht="72.400000000000006" customHeight="1">
      <c r="A176" s="7" t="s">
        <v>363</v>
      </c>
      <c r="B176" s="8" t="s">
        <v>338</v>
      </c>
      <c r="C176" s="8" t="s">
        <v>364</v>
      </c>
      <c r="D176" s="8" t="s">
        <v>365</v>
      </c>
      <c r="E176" s="8"/>
      <c r="F176" s="9">
        <v>1866.92</v>
      </c>
      <c r="G176" s="10">
        <v>0</v>
      </c>
      <c r="H176" s="11" t="s">
        <v>30</v>
      </c>
      <c r="I176" s="7"/>
      <c r="J176" s="8" t="s">
        <v>366</v>
      </c>
      <c r="K176" s="12"/>
      <c r="L176" s="13" t="s">
        <v>23</v>
      </c>
      <c r="M176" s="7" t="s">
        <v>23</v>
      </c>
      <c r="N176" s="37" t="s">
        <v>23</v>
      </c>
      <c r="O176" s="49"/>
      <c r="P176" s="49"/>
      <c r="Q176" s="49">
        <f t="shared" si="6"/>
        <v>0</v>
      </c>
      <c r="R176" s="49">
        <f t="shared" si="7"/>
        <v>0</v>
      </c>
      <c r="S176" s="49" t="e">
        <f t="shared" si="8"/>
        <v>#DIV/0!</v>
      </c>
    </row>
    <row r="177" spans="1:19" ht="17.649999999999999" customHeight="1">
      <c r="A177" s="19" t="s">
        <v>367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49"/>
      <c r="P177" s="49"/>
      <c r="Q177" s="49"/>
      <c r="R177" s="49"/>
      <c r="S177" s="49"/>
    </row>
    <row r="178" spans="1:19" ht="72.400000000000006" customHeight="1">
      <c r="A178" s="7" t="s">
        <v>368</v>
      </c>
      <c r="B178" s="8" t="s">
        <v>367</v>
      </c>
      <c r="C178" s="8" t="s">
        <v>369</v>
      </c>
      <c r="D178" s="8" t="s">
        <v>370</v>
      </c>
      <c r="E178" s="8"/>
      <c r="F178" s="9">
        <v>5234.46</v>
      </c>
      <c r="G178" s="10">
        <v>0</v>
      </c>
      <c r="H178" s="11" t="s">
        <v>21</v>
      </c>
      <c r="I178" s="7"/>
      <c r="J178" s="8" t="s">
        <v>371</v>
      </c>
      <c r="K178" s="12"/>
      <c r="L178" s="13" t="s">
        <v>23</v>
      </c>
      <c r="M178" s="7" t="s">
        <v>23</v>
      </c>
      <c r="N178" s="37" t="s">
        <v>23</v>
      </c>
      <c r="O178" s="49"/>
      <c r="P178" s="49"/>
      <c r="Q178" s="49">
        <f t="shared" si="6"/>
        <v>0</v>
      </c>
      <c r="R178" s="49">
        <f t="shared" si="7"/>
        <v>0</v>
      </c>
      <c r="S178" s="49" t="e">
        <f t="shared" si="8"/>
        <v>#DIV/0!</v>
      </c>
    </row>
    <row r="179" spans="1:19" ht="73.150000000000006" customHeight="1">
      <c r="A179" s="7" t="s">
        <v>372</v>
      </c>
      <c r="B179" s="8" t="s">
        <v>367</v>
      </c>
      <c r="C179" s="8" t="s">
        <v>373</v>
      </c>
      <c r="D179" s="8" t="s">
        <v>374</v>
      </c>
      <c r="E179" s="8"/>
      <c r="F179" s="9">
        <v>916.85</v>
      </c>
      <c r="G179" s="10">
        <v>0</v>
      </c>
      <c r="H179" s="11" t="s">
        <v>32</v>
      </c>
      <c r="I179" s="7"/>
      <c r="J179" s="8" t="s">
        <v>375</v>
      </c>
      <c r="K179" s="12"/>
      <c r="L179" s="13" t="s">
        <v>23</v>
      </c>
      <c r="M179" s="7" t="s">
        <v>23</v>
      </c>
      <c r="N179" s="37" t="s">
        <v>23</v>
      </c>
      <c r="O179" s="49"/>
      <c r="P179" s="49"/>
      <c r="Q179" s="49">
        <f t="shared" si="6"/>
        <v>0</v>
      </c>
      <c r="R179" s="49">
        <f t="shared" si="7"/>
        <v>0</v>
      </c>
      <c r="S179" s="49" t="e">
        <f t="shared" si="8"/>
        <v>#DIV/0!</v>
      </c>
    </row>
    <row r="180" spans="1:19" ht="72.400000000000006" customHeight="1">
      <c r="A180" s="7" t="s">
        <v>376</v>
      </c>
      <c r="B180" s="8" t="s">
        <v>367</v>
      </c>
      <c r="C180" s="8" t="s">
        <v>377</v>
      </c>
      <c r="D180" s="8" t="s">
        <v>378</v>
      </c>
      <c r="E180" s="8"/>
      <c r="F180" s="9">
        <v>1411.74</v>
      </c>
      <c r="G180" s="10">
        <v>0</v>
      </c>
      <c r="H180" s="11" t="s">
        <v>36</v>
      </c>
      <c r="I180" s="7"/>
      <c r="J180" s="8" t="s">
        <v>379</v>
      </c>
      <c r="K180" s="12"/>
      <c r="L180" s="13" t="s">
        <v>23</v>
      </c>
      <c r="M180" s="7" t="s">
        <v>23</v>
      </c>
      <c r="N180" s="37" t="s">
        <v>23</v>
      </c>
      <c r="O180" s="49"/>
      <c r="P180" s="49"/>
      <c r="Q180" s="49">
        <f t="shared" si="6"/>
        <v>0</v>
      </c>
      <c r="R180" s="49">
        <f t="shared" si="7"/>
        <v>0</v>
      </c>
      <c r="S180" s="49" t="e">
        <f t="shared" si="8"/>
        <v>#DIV/0!</v>
      </c>
    </row>
    <row r="181" spans="1:19" ht="73.150000000000006" customHeight="1">
      <c r="A181" s="7" t="s">
        <v>380</v>
      </c>
      <c r="B181" s="8" t="s">
        <v>367</v>
      </c>
      <c r="C181" s="8" t="s">
        <v>381</v>
      </c>
      <c r="D181" s="8" t="s">
        <v>382</v>
      </c>
      <c r="E181" s="8"/>
      <c r="F181" s="9">
        <v>2839.32</v>
      </c>
      <c r="G181" s="10">
        <v>0</v>
      </c>
      <c r="H181" s="11" t="s">
        <v>24</v>
      </c>
      <c r="I181" s="7"/>
      <c r="J181" s="8" t="s">
        <v>383</v>
      </c>
      <c r="K181" s="12"/>
      <c r="L181" s="13" t="s">
        <v>23</v>
      </c>
      <c r="M181" s="7" t="s">
        <v>23</v>
      </c>
      <c r="N181" s="37" t="s">
        <v>23</v>
      </c>
      <c r="O181" s="49"/>
      <c r="P181" s="49"/>
      <c r="Q181" s="49">
        <f t="shared" si="6"/>
        <v>0</v>
      </c>
      <c r="R181" s="49">
        <f t="shared" si="7"/>
        <v>0</v>
      </c>
      <c r="S181" s="49" t="e">
        <f t="shared" si="8"/>
        <v>#DIV/0!</v>
      </c>
    </row>
    <row r="182" spans="1:19" ht="72.400000000000006" customHeight="1">
      <c r="A182" s="7" t="s">
        <v>384</v>
      </c>
      <c r="B182" s="8" t="s">
        <v>367</v>
      </c>
      <c r="C182" s="8" t="s">
        <v>385</v>
      </c>
      <c r="D182" s="8" t="s">
        <v>386</v>
      </c>
      <c r="E182" s="8"/>
      <c r="F182" s="9">
        <v>2760.01</v>
      </c>
      <c r="G182" s="10">
        <v>0</v>
      </c>
      <c r="H182" s="11" t="s">
        <v>32</v>
      </c>
      <c r="I182" s="7"/>
      <c r="J182" s="8" t="s">
        <v>387</v>
      </c>
      <c r="K182" s="12"/>
      <c r="L182" s="13" t="s">
        <v>23</v>
      </c>
      <c r="M182" s="7" t="s">
        <v>23</v>
      </c>
      <c r="N182" s="37" t="s">
        <v>23</v>
      </c>
      <c r="O182" s="49"/>
      <c r="P182" s="49"/>
      <c r="Q182" s="49">
        <f t="shared" si="6"/>
        <v>0</v>
      </c>
      <c r="R182" s="49">
        <f t="shared" si="7"/>
        <v>0</v>
      </c>
      <c r="S182" s="49" t="e">
        <f t="shared" si="8"/>
        <v>#DIV/0!</v>
      </c>
    </row>
    <row r="183" spans="1:19" ht="72.400000000000006" customHeight="1">
      <c r="A183" s="7" t="s">
        <v>388</v>
      </c>
      <c r="B183" s="8" t="s">
        <v>367</v>
      </c>
      <c r="C183" s="8" t="s">
        <v>389</v>
      </c>
      <c r="D183" s="8" t="s">
        <v>390</v>
      </c>
      <c r="E183" s="8"/>
      <c r="F183" s="9">
        <v>1108.8</v>
      </c>
      <c r="G183" s="10">
        <v>0</v>
      </c>
      <c r="H183" s="11" t="s">
        <v>30</v>
      </c>
      <c r="I183" s="7"/>
      <c r="J183" s="8" t="s">
        <v>391</v>
      </c>
      <c r="K183" s="12"/>
      <c r="L183" s="13" t="s">
        <v>23</v>
      </c>
      <c r="M183" s="7" t="s">
        <v>23</v>
      </c>
      <c r="N183" s="37" t="s">
        <v>23</v>
      </c>
      <c r="O183" s="49"/>
      <c r="P183" s="49"/>
      <c r="Q183" s="49">
        <f t="shared" si="6"/>
        <v>0</v>
      </c>
      <c r="R183" s="49">
        <f t="shared" si="7"/>
        <v>0</v>
      </c>
      <c r="S183" s="49" t="e">
        <f t="shared" si="8"/>
        <v>#DIV/0!</v>
      </c>
    </row>
    <row r="184" spans="1:19" ht="73.150000000000006" customHeight="1">
      <c r="A184" s="7" t="s">
        <v>392</v>
      </c>
      <c r="B184" s="8" t="s">
        <v>367</v>
      </c>
      <c r="C184" s="8" t="s">
        <v>393</v>
      </c>
      <c r="D184" s="8" t="s">
        <v>394</v>
      </c>
      <c r="E184" s="8"/>
      <c r="F184" s="9">
        <v>682.11</v>
      </c>
      <c r="G184" s="10">
        <v>0</v>
      </c>
      <c r="H184" s="11" t="s">
        <v>30</v>
      </c>
      <c r="I184" s="7"/>
      <c r="J184" s="8" t="s">
        <v>395</v>
      </c>
      <c r="K184" s="12"/>
      <c r="L184" s="13" t="s">
        <v>23</v>
      </c>
      <c r="M184" s="7" t="s">
        <v>23</v>
      </c>
      <c r="N184" s="37" t="s">
        <v>23</v>
      </c>
      <c r="O184" s="49"/>
      <c r="P184" s="49"/>
      <c r="Q184" s="49">
        <f t="shared" si="6"/>
        <v>0</v>
      </c>
      <c r="R184" s="49">
        <f t="shared" si="7"/>
        <v>0</v>
      </c>
      <c r="S184" s="49" t="e">
        <f t="shared" si="8"/>
        <v>#DIV/0!</v>
      </c>
    </row>
    <row r="185" spans="1:19" ht="72.400000000000006" customHeight="1">
      <c r="A185" s="7" t="s">
        <v>396</v>
      </c>
      <c r="B185" s="8" t="s">
        <v>367</v>
      </c>
      <c r="C185" s="8" t="s">
        <v>397</v>
      </c>
      <c r="D185" s="8" t="s">
        <v>398</v>
      </c>
      <c r="E185" s="8"/>
      <c r="F185" s="9">
        <v>1173.81</v>
      </c>
      <c r="G185" s="10">
        <v>0</v>
      </c>
      <c r="H185" s="11" t="s">
        <v>30</v>
      </c>
      <c r="I185" s="7"/>
      <c r="J185" s="8" t="s">
        <v>399</v>
      </c>
      <c r="K185" s="12"/>
      <c r="L185" s="13" t="s">
        <v>23</v>
      </c>
      <c r="M185" s="7" t="s">
        <v>23</v>
      </c>
      <c r="N185" s="37" t="s">
        <v>23</v>
      </c>
      <c r="O185" s="49"/>
      <c r="P185" s="49"/>
      <c r="Q185" s="49">
        <f t="shared" si="6"/>
        <v>0</v>
      </c>
      <c r="R185" s="49">
        <f t="shared" si="7"/>
        <v>0</v>
      </c>
      <c r="S185" s="49" t="e">
        <f t="shared" si="8"/>
        <v>#DIV/0!</v>
      </c>
    </row>
    <row r="186" spans="1:19" ht="73.150000000000006" customHeight="1">
      <c r="A186" s="7" t="s">
        <v>400</v>
      </c>
      <c r="B186" s="8" t="s">
        <v>367</v>
      </c>
      <c r="C186" s="8" t="s">
        <v>401</v>
      </c>
      <c r="D186" s="8" t="s">
        <v>402</v>
      </c>
      <c r="E186" s="8"/>
      <c r="F186" s="9">
        <v>6328.96</v>
      </c>
      <c r="G186" s="10">
        <v>0</v>
      </c>
      <c r="H186" s="11" t="s">
        <v>24</v>
      </c>
      <c r="I186" s="7"/>
      <c r="J186" s="8" t="s">
        <v>403</v>
      </c>
      <c r="K186" s="12"/>
      <c r="L186" s="13" t="s">
        <v>23</v>
      </c>
      <c r="M186" s="7" t="s">
        <v>23</v>
      </c>
      <c r="N186" s="37" t="s">
        <v>23</v>
      </c>
      <c r="O186" s="49"/>
      <c r="P186" s="49"/>
      <c r="Q186" s="49">
        <f t="shared" si="6"/>
        <v>0</v>
      </c>
      <c r="R186" s="49">
        <f t="shared" si="7"/>
        <v>0</v>
      </c>
      <c r="S186" s="49" t="e">
        <f t="shared" si="8"/>
        <v>#DIV/0!</v>
      </c>
    </row>
    <row r="187" spans="1:19" ht="72.400000000000006" customHeight="1">
      <c r="A187" s="7" t="s">
        <v>404</v>
      </c>
      <c r="B187" s="8" t="s">
        <v>367</v>
      </c>
      <c r="C187" s="8" t="s">
        <v>405</v>
      </c>
      <c r="D187" s="8" t="s">
        <v>406</v>
      </c>
      <c r="E187" s="8"/>
      <c r="F187" s="9">
        <v>702.68</v>
      </c>
      <c r="G187" s="10">
        <v>0</v>
      </c>
      <c r="H187" s="11" t="s">
        <v>30</v>
      </c>
      <c r="I187" s="7"/>
      <c r="J187" s="8" t="s">
        <v>407</v>
      </c>
      <c r="K187" s="12"/>
      <c r="L187" s="13" t="s">
        <v>23</v>
      </c>
      <c r="M187" s="7" t="s">
        <v>23</v>
      </c>
      <c r="N187" s="37" t="s">
        <v>23</v>
      </c>
      <c r="O187" s="49"/>
      <c r="P187" s="49"/>
      <c r="Q187" s="49">
        <f t="shared" si="6"/>
        <v>0</v>
      </c>
      <c r="R187" s="49">
        <f t="shared" si="7"/>
        <v>0</v>
      </c>
      <c r="S187" s="49" t="e">
        <f t="shared" si="8"/>
        <v>#DIV/0!</v>
      </c>
    </row>
    <row r="188" spans="1:19" ht="73.150000000000006" customHeight="1">
      <c r="A188" s="7" t="s">
        <v>408</v>
      </c>
      <c r="B188" s="8" t="s">
        <v>367</v>
      </c>
      <c r="C188" s="8" t="s">
        <v>409</v>
      </c>
      <c r="D188" s="8" t="s">
        <v>410</v>
      </c>
      <c r="E188" s="8"/>
      <c r="F188" s="9">
        <v>10808.38</v>
      </c>
      <c r="G188" s="10">
        <v>0</v>
      </c>
      <c r="H188" s="11" t="s">
        <v>18</v>
      </c>
      <c r="I188" s="7"/>
      <c r="J188" s="8" t="s">
        <v>411</v>
      </c>
      <c r="K188" s="12"/>
      <c r="L188" s="13" t="s">
        <v>23</v>
      </c>
      <c r="M188" s="7" t="s">
        <v>23</v>
      </c>
      <c r="N188" s="37" t="s">
        <v>23</v>
      </c>
      <c r="O188" s="49"/>
      <c r="P188" s="49"/>
      <c r="Q188" s="49">
        <f t="shared" si="6"/>
        <v>0</v>
      </c>
      <c r="R188" s="49">
        <f t="shared" si="7"/>
        <v>0</v>
      </c>
      <c r="S188" s="49" t="e">
        <f t="shared" si="8"/>
        <v>#DIV/0!</v>
      </c>
    </row>
    <row r="189" spans="1:19" ht="72.400000000000006" customHeight="1">
      <c r="A189" s="7" t="s">
        <v>412</v>
      </c>
      <c r="B189" s="8" t="s">
        <v>367</v>
      </c>
      <c r="C189" s="8" t="s">
        <v>413</v>
      </c>
      <c r="D189" s="8" t="s">
        <v>414</v>
      </c>
      <c r="E189" s="8"/>
      <c r="F189" s="9">
        <v>1307.02</v>
      </c>
      <c r="G189" s="10">
        <v>0</v>
      </c>
      <c r="H189" s="11" t="s">
        <v>24</v>
      </c>
      <c r="I189" s="7"/>
      <c r="J189" s="8" t="s">
        <v>415</v>
      </c>
      <c r="K189" s="12"/>
      <c r="L189" s="13" t="s">
        <v>23</v>
      </c>
      <c r="M189" s="7" t="s">
        <v>23</v>
      </c>
      <c r="N189" s="37" t="s">
        <v>23</v>
      </c>
      <c r="O189" s="49"/>
      <c r="P189" s="49"/>
      <c r="Q189" s="49">
        <f t="shared" si="6"/>
        <v>0</v>
      </c>
      <c r="R189" s="49">
        <f t="shared" si="7"/>
        <v>0</v>
      </c>
      <c r="S189" s="49" t="e">
        <f t="shared" si="8"/>
        <v>#DIV/0!</v>
      </c>
    </row>
    <row r="190" spans="1:19" ht="72.400000000000006" customHeight="1">
      <c r="A190" s="7" t="s">
        <v>416</v>
      </c>
      <c r="B190" s="8" t="s">
        <v>367</v>
      </c>
      <c r="C190" s="8" t="s">
        <v>417</v>
      </c>
      <c r="D190" s="8" t="s">
        <v>418</v>
      </c>
      <c r="E190" s="8"/>
      <c r="F190" s="9">
        <v>705.87</v>
      </c>
      <c r="G190" s="10">
        <v>0</v>
      </c>
      <c r="H190" s="11" t="s">
        <v>46</v>
      </c>
      <c r="I190" s="7"/>
      <c r="J190" s="8" t="s">
        <v>419</v>
      </c>
      <c r="K190" s="12"/>
      <c r="L190" s="13" t="s">
        <v>23</v>
      </c>
      <c r="M190" s="7" t="s">
        <v>23</v>
      </c>
      <c r="N190" s="37" t="s">
        <v>23</v>
      </c>
      <c r="O190" s="49"/>
      <c r="P190" s="49"/>
      <c r="Q190" s="49">
        <f t="shared" si="6"/>
        <v>0</v>
      </c>
      <c r="R190" s="49">
        <f t="shared" si="7"/>
        <v>0</v>
      </c>
      <c r="S190" s="49" t="e">
        <f t="shared" si="8"/>
        <v>#DIV/0!</v>
      </c>
    </row>
    <row r="191" spans="1:19" ht="73.150000000000006" customHeight="1">
      <c r="A191" s="7" t="s">
        <v>420</v>
      </c>
      <c r="B191" s="8" t="s">
        <v>367</v>
      </c>
      <c r="C191" s="8" t="s">
        <v>421</v>
      </c>
      <c r="D191" s="8" t="s">
        <v>422</v>
      </c>
      <c r="E191" s="8"/>
      <c r="F191" s="9">
        <v>1062.71</v>
      </c>
      <c r="G191" s="10">
        <v>0</v>
      </c>
      <c r="H191" s="11" t="s">
        <v>32</v>
      </c>
      <c r="I191" s="7"/>
      <c r="J191" s="8" t="s">
        <v>423</v>
      </c>
      <c r="K191" s="12"/>
      <c r="L191" s="13" t="s">
        <v>23</v>
      </c>
      <c r="M191" s="7" t="s">
        <v>23</v>
      </c>
      <c r="N191" s="37" t="s">
        <v>23</v>
      </c>
      <c r="O191" s="49"/>
      <c r="P191" s="49"/>
      <c r="Q191" s="49">
        <f t="shared" si="6"/>
        <v>0</v>
      </c>
      <c r="R191" s="49">
        <f t="shared" si="7"/>
        <v>0</v>
      </c>
      <c r="S191" s="49" t="e">
        <f t="shared" si="8"/>
        <v>#DIV/0!</v>
      </c>
    </row>
    <row r="192" spans="1:19" ht="72.400000000000006" customHeight="1">
      <c r="A192" s="7" t="s">
        <v>424</v>
      </c>
      <c r="B192" s="8" t="s">
        <v>367</v>
      </c>
      <c r="C192" s="8" t="s">
        <v>425</v>
      </c>
      <c r="D192" s="8" t="s">
        <v>426</v>
      </c>
      <c r="E192" s="8"/>
      <c r="F192" s="9">
        <v>1253.1199999999999</v>
      </c>
      <c r="G192" s="10">
        <v>0</v>
      </c>
      <c r="H192" s="11" t="s">
        <v>30</v>
      </c>
      <c r="I192" s="7"/>
      <c r="J192" s="8" t="s">
        <v>427</v>
      </c>
      <c r="K192" s="12"/>
      <c r="L192" s="13" t="s">
        <v>23</v>
      </c>
      <c r="M192" s="7" t="s">
        <v>23</v>
      </c>
      <c r="N192" s="37" t="s">
        <v>23</v>
      </c>
      <c r="O192" s="49"/>
      <c r="P192" s="49"/>
      <c r="Q192" s="49">
        <f t="shared" si="6"/>
        <v>0</v>
      </c>
      <c r="R192" s="49">
        <f t="shared" si="7"/>
        <v>0</v>
      </c>
      <c r="S192" s="49" t="e">
        <f t="shared" si="8"/>
        <v>#DIV/0!</v>
      </c>
    </row>
    <row r="193" spans="1:19" ht="73.150000000000006" customHeight="1">
      <c r="A193" s="7" t="s">
        <v>428</v>
      </c>
      <c r="B193" s="8" t="s">
        <v>367</v>
      </c>
      <c r="C193" s="8" t="s">
        <v>429</v>
      </c>
      <c r="D193" s="8" t="s">
        <v>430</v>
      </c>
      <c r="E193" s="8"/>
      <c r="F193" s="9">
        <v>1372.03</v>
      </c>
      <c r="G193" s="10">
        <v>0</v>
      </c>
      <c r="H193" s="11" t="s">
        <v>32</v>
      </c>
      <c r="I193" s="7"/>
      <c r="J193" s="8" t="s">
        <v>431</v>
      </c>
      <c r="K193" s="12"/>
      <c r="L193" s="13" t="s">
        <v>23</v>
      </c>
      <c r="M193" s="7" t="s">
        <v>23</v>
      </c>
      <c r="N193" s="37" t="s">
        <v>23</v>
      </c>
      <c r="O193" s="49"/>
      <c r="P193" s="49"/>
      <c r="Q193" s="49">
        <f t="shared" si="6"/>
        <v>0</v>
      </c>
      <c r="R193" s="49">
        <f t="shared" si="7"/>
        <v>0</v>
      </c>
      <c r="S193" s="49" t="e">
        <f t="shared" si="8"/>
        <v>#DIV/0!</v>
      </c>
    </row>
    <row r="194" spans="1:19" ht="72.400000000000006" customHeight="1">
      <c r="A194" s="7" t="s">
        <v>432</v>
      </c>
      <c r="B194" s="8" t="s">
        <v>367</v>
      </c>
      <c r="C194" s="8" t="s">
        <v>433</v>
      </c>
      <c r="D194" s="8" t="s">
        <v>434</v>
      </c>
      <c r="E194" s="8"/>
      <c r="F194" s="9">
        <v>2614.04</v>
      </c>
      <c r="G194" s="10">
        <v>0</v>
      </c>
      <c r="H194" s="11" t="s">
        <v>32</v>
      </c>
      <c r="I194" s="7"/>
      <c r="J194" s="8" t="s">
        <v>435</v>
      </c>
      <c r="K194" s="12"/>
      <c r="L194" s="13" t="s">
        <v>23</v>
      </c>
      <c r="M194" s="7" t="s">
        <v>14</v>
      </c>
      <c r="N194" s="37"/>
      <c r="O194" s="49"/>
      <c r="P194" s="49"/>
      <c r="Q194" s="49">
        <f t="shared" si="6"/>
        <v>0</v>
      </c>
      <c r="R194" s="49">
        <f t="shared" si="7"/>
        <v>0</v>
      </c>
      <c r="S194" s="49" t="e">
        <f t="shared" si="8"/>
        <v>#DIV/0!</v>
      </c>
    </row>
    <row r="195" spans="1:19" ht="72.400000000000006" customHeight="1">
      <c r="A195" s="7" t="s">
        <v>436</v>
      </c>
      <c r="B195" s="8" t="s">
        <v>367</v>
      </c>
      <c r="C195" s="8" t="s">
        <v>437</v>
      </c>
      <c r="D195" s="8" t="s">
        <v>438</v>
      </c>
      <c r="E195" s="8"/>
      <c r="F195" s="9">
        <v>4742.76</v>
      </c>
      <c r="G195" s="10">
        <v>0</v>
      </c>
      <c r="H195" s="11" t="s">
        <v>24</v>
      </c>
      <c r="I195" s="7"/>
      <c r="J195" s="8" t="s">
        <v>439</v>
      </c>
      <c r="K195" s="12"/>
      <c r="L195" s="13" t="s">
        <v>23</v>
      </c>
      <c r="M195" s="7" t="s">
        <v>23</v>
      </c>
      <c r="N195" s="37" t="s">
        <v>23</v>
      </c>
      <c r="O195" s="49"/>
      <c r="P195" s="49"/>
      <c r="Q195" s="49">
        <f t="shared" si="6"/>
        <v>0</v>
      </c>
      <c r="R195" s="49">
        <f t="shared" si="7"/>
        <v>0</v>
      </c>
      <c r="S195" s="49" t="e">
        <f t="shared" si="8"/>
        <v>#DIV/0!</v>
      </c>
    </row>
    <row r="196" spans="1:19" ht="73.150000000000006" customHeight="1">
      <c r="A196" s="7" t="s">
        <v>440</v>
      </c>
      <c r="B196" s="8" t="s">
        <v>367</v>
      </c>
      <c r="C196" s="8" t="s">
        <v>441</v>
      </c>
      <c r="D196" s="8" t="s">
        <v>442</v>
      </c>
      <c r="E196" s="8"/>
      <c r="F196" s="9">
        <v>1173.81</v>
      </c>
      <c r="G196" s="10">
        <v>0</v>
      </c>
      <c r="H196" s="11" t="s">
        <v>21</v>
      </c>
      <c r="I196" s="7"/>
      <c r="J196" s="8" t="s">
        <v>443</v>
      </c>
      <c r="K196" s="12"/>
      <c r="L196" s="13" t="s">
        <v>23</v>
      </c>
      <c r="M196" s="7" t="s">
        <v>23</v>
      </c>
      <c r="N196" s="37" t="s">
        <v>23</v>
      </c>
      <c r="O196" s="49"/>
      <c r="P196" s="49"/>
      <c r="Q196" s="49">
        <f t="shared" si="6"/>
        <v>0</v>
      </c>
      <c r="R196" s="49">
        <f t="shared" si="7"/>
        <v>0</v>
      </c>
      <c r="S196" s="49" t="e">
        <f t="shared" si="8"/>
        <v>#DIV/0!</v>
      </c>
    </row>
    <row r="197" spans="1:19" ht="17.649999999999999" customHeight="1">
      <c r="A197" s="19" t="s">
        <v>444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49"/>
      <c r="P197" s="49"/>
      <c r="Q197" s="49"/>
      <c r="R197" s="49"/>
      <c r="S197" s="49"/>
    </row>
    <row r="198" spans="1:19" ht="72.400000000000006" customHeight="1">
      <c r="A198" s="7" t="s">
        <v>445</v>
      </c>
      <c r="B198" s="8" t="s">
        <v>444</v>
      </c>
      <c r="C198" s="8" t="s">
        <v>446</v>
      </c>
      <c r="D198" s="8" t="s">
        <v>447</v>
      </c>
      <c r="E198" s="8"/>
      <c r="F198" s="9">
        <v>412.39</v>
      </c>
      <c r="G198" s="10">
        <v>0</v>
      </c>
      <c r="H198" s="11" t="s">
        <v>46</v>
      </c>
      <c r="I198" s="7"/>
      <c r="J198" s="8" t="s">
        <v>448</v>
      </c>
      <c r="K198" s="12"/>
      <c r="L198" s="13" t="s">
        <v>23</v>
      </c>
      <c r="M198" s="7" t="s">
        <v>23</v>
      </c>
      <c r="N198" s="37" t="s">
        <v>23</v>
      </c>
      <c r="O198" s="49"/>
      <c r="P198" s="49"/>
      <c r="Q198" s="49">
        <f t="shared" si="6"/>
        <v>0</v>
      </c>
      <c r="R198" s="49">
        <f t="shared" si="7"/>
        <v>0</v>
      </c>
      <c r="S198" s="49" t="e">
        <f t="shared" si="8"/>
        <v>#DIV/0!</v>
      </c>
    </row>
    <row r="199" spans="1:19" ht="72.400000000000006" customHeight="1">
      <c r="A199" s="7" t="s">
        <v>449</v>
      </c>
      <c r="B199" s="8" t="s">
        <v>444</v>
      </c>
      <c r="C199" s="8" t="s">
        <v>450</v>
      </c>
      <c r="D199" s="8" t="s">
        <v>451</v>
      </c>
      <c r="E199" s="8"/>
      <c r="F199" s="9">
        <v>1678.16</v>
      </c>
      <c r="G199" s="10">
        <v>0</v>
      </c>
      <c r="H199" s="11" t="s">
        <v>30</v>
      </c>
      <c r="I199" s="7"/>
      <c r="J199" s="8" t="s">
        <v>452</v>
      </c>
      <c r="K199" s="12"/>
      <c r="L199" s="13" t="s">
        <v>23</v>
      </c>
      <c r="M199" s="7" t="s">
        <v>23</v>
      </c>
      <c r="N199" s="37" t="s">
        <v>23</v>
      </c>
      <c r="O199" s="49"/>
      <c r="P199" s="49"/>
      <c r="Q199" s="49">
        <f t="shared" si="6"/>
        <v>0</v>
      </c>
      <c r="R199" s="49">
        <f t="shared" si="7"/>
        <v>0</v>
      </c>
      <c r="S199" s="49" t="e">
        <f t="shared" si="8"/>
        <v>#DIV/0!</v>
      </c>
    </row>
    <row r="200" spans="1:19" ht="73.150000000000006" customHeight="1">
      <c r="A200" s="7" t="s">
        <v>453</v>
      </c>
      <c r="B200" s="8" t="s">
        <v>444</v>
      </c>
      <c r="C200" s="8" t="s">
        <v>454</v>
      </c>
      <c r="D200" s="8" t="s">
        <v>455</v>
      </c>
      <c r="E200" s="8"/>
      <c r="F200" s="9">
        <v>1887.6</v>
      </c>
      <c r="G200" s="10">
        <v>0</v>
      </c>
      <c r="H200" s="11" t="s">
        <v>32</v>
      </c>
      <c r="I200" s="7"/>
      <c r="J200" s="8" t="s">
        <v>456</v>
      </c>
      <c r="K200" s="12"/>
      <c r="L200" s="13" t="s">
        <v>23</v>
      </c>
      <c r="M200" s="7" t="s">
        <v>23</v>
      </c>
      <c r="N200" s="37" t="s">
        <v>23</v>
      </c>
      <c r="O200" s="49"/>
      <c r="P200" s="49"/>
      <c r="Q200" s="49">
        <f t="shared" ref="Q200:Q262" si="9">F200*P200-F200*P200*$P$3</f>
        <v>0</v>
      </c>
      <c r="R200" s="49">
        <f t="shared" ref="R200:R263" si="10">O200*Q200</f>
        <v>0</v>
      </c>
      <c r="S200" s="49" t="e">
        <f t="shared" ref="S200:S263" si="11">IF($R$4&gt;=30%,Q200*0.85,Q200)</f>
        <v>#DIV/0!</v>
      </c>
    </row>
    <row r="201" spans="1:19" ht="72.400000000000006" customHeight="1">
      <c r="A201" s="7" t="s">
        <v>457</v>
      </c>
      <c r="B201" s="8" t="s">
        <v>444</v>
      </c>
      <c r="C201" s="8" t="s">
        <v>458</v>
      </c>
      <c r="D201" s="8" t="s">
        <v>459</v>
      </c>
      <c r="E201" s="8"/>
      <c r="F201" s="9">
        <v>588.5</v>
      </c>
      <c r="G201" s="10">
        <v>0</v>
      </c>
      <c r="H201" s="11" t="s">
        <v>48</v>
      </c>
      <c r="I201" s="7"/>
      <c r="J201" s="8" t="s">
        <v>460</v>
      </c>
      <c r="K201" s="12"/>
      <c r="L201" s="13" t="s">
        <v>23</v>
      </c>
      <c r="M201" s="7" t="s">
        <v>23</v>
      </c>
      <c r="N201" s="37" t="s">
        <v>23</v>
      </c>
      <c r="O201" s="49"/>
      <c r="P201" s="49"/>
      <c r="Q201" s="49">
        <f t="shared" si="9"/>
        <v>0</v>
      </c>
      <c r="R201" s="49">
        <f t="shared" si="10"/>
        <v>0</v>
      </c>
      <c r="S201" s="49" t="e">
        <f t="shared" si="11"/>
        <v>#DIV/0!</v>
      </c>
    </row>
    <row r="202" spans="1:19" ht="73.150000000000006" customHeight="1">
      <c r="A202" s="7" t="s">
        <v>461</v>
      </c>
      <c r="B202" s="8" t="s">
        <v>444</v>
      </c>
      <c r="C202" s="8" t="s">
        <v>462</v>
      </c>
      <c r="D202" s="8" t="s">
        <v>463</v>
      </c>
      <c r="E202" s="8"/>
      <c r="F202" s="9">
        <v>412.39</v>
      </c>
      <c r="G202" s="10">
        <v>0</v>
      </c>
      <c r="H202" s="11" t="s">
        <v>111</v>
      </c>
      <c r="I202" s="7"/>
      <c r="J202" s="8" t="s">
        <v>464</v>
      </c>
      <c r="K202" s="12"/>
      <c r="L202" s="13" t="s">
        <v>23</v>
      </c>
      <c r="M202" s="7" t="s">
        <v>23</v>
      </c>
      <c r="N202" s="37" t="s">
        <v>23</v>
      </c>
      <c r="O202" s="49"/>
      <c r="P202" s="49"/>
      <c r="Q202" s="49">
        <f t="shared" si="9"/>
        <v>0</v>
      </c>
      <c r="R202" s="49">
        <f t="shared" si="10"/>
        <v>0</v>
      </c>
      <c r="S202" s="49" t="e">
        <f t="shared" si="11"/>
        <v>#DIV/0!</v>
      </c>
    </row>
    <row r="203" spans="1:19" ht="16.899999999999999" customHeight="1">
      <c r="A203" s="19" t="s">
        <v>465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49"/>
      <c r="P203" s="49"/>
      <c r="Q203" s="49"/>
      <c r="R203" s="49"/>
      <c r="S203" s="49"/>
    </row>
    <row r="204" spans="1:19" ht="73.150000000000006" customHeight="1">
      <c r="A204" s="7" t="s">
        <v>466</v>
      </c>
      <c r="B204" s="8" t="s">
        <v>465</v>
      </c>
      <c r="C204" s="8" t="s">
        <v>467</v>
      </c>
      <c r="D204" s="8" t="s">
        <v>468</v>
      </c>
      <c r="E204" s="8"/>
      <c r="F204" s="9">
        <v>921.58</v>
      </c>
      <c r="G204" s="10">
        <v>0</v>
      </c>
      <c r="H204" s="11" t="s">
        <v>46</v>
      </c>
      <c r="I204" s="7"/>
      <c r="J204" s="8" t="s">
        <v>469</v>
      </c>
      <c r="K204" s="12"/>
      <c r="L204" s="13" t="s">
        <v>23</v>
      </c>
      <c r="M204" s="7" t="s">
        <v>23</v>
      </c>
      <c r="N204" s="37" t="s">
        <v>23</v>
      </c>
      <c r="O204" s="49"/>
      <c r="P204" s="49"/>
      <c r="Q204" s="49">
        <f t="shared" si="9"/>
        <v>0</v>
      </c>
      <c r="R204" s="49">
        <f t="shared" si="10"/>
        <v>0</v>
      </c>
      <c r="S204" s="49" t="e">
        <f t="shared" si="11"/>
        <v>#DIV/0!</v>
      </c>
    </row>
    <row r="205" spans="1:19" ht="72.400000000000006" customHeight="1">
      <c r="A205" s="7" t="s">
        <v>470</v>
      </c>
      <c r="B205" s="8" t="s">
        <v>465</v>
      </c>
      <c r="C205" s="8" t="s">
        <v>471</v>
      </c>
      <c r="D205" s="8" t="s">
        <v>472</v>
      </c>
      <c r="E205" s="8"/>
      <c r="F205" s="9">
        <v>737.55</v>
      </c>
      <c r="G205" s="10">
        <v>0</v>
      </c>
      <c r="H205" s="11" t="s">
        <v>46</v>
      </c>
      <c r="I205" s="7"/>
      <c r="J205" s="8" t="s">
        <v>473</v>
      </c>
      <c r="K205" s="12"/>
      <c r="L205" s="13" t="s">
        <v>23</v>
      </c>
      <c r="M205" s="7" t="s">
        <v>23</v>
      </c>
      <c r="N205" s="37" t="s">
        <v>23</v>
      </c>
      <c r="O205" s="49"/>
      <c r="P205" s="49"/>
      <c r="Q205" s="49">
        <f t="shared" si="9"/>
        <v>0</v>
      </c>
      <c r="R205" s="49">
        <f t="shared" si="10"/>
        <v>0</v>
      </c>
      <c r="S205" s="49" t="e">
        <f t="shared" si="11"/>
        <v>#DIV/0!</v>
      </c>
    </row>
    <row r="206" spans="1:19" ht="73.150000000000006" customHeight="1">
      <c r="A206" s="7" t="s">
        <v>474</v>
      </c>
      <c r="B206" s="8" t="s">
        <v>465</v>
      </c>
      <c r="C206" s="8" t="s">
        <v>475</v>
      </c>
      <c r="D206" s="8" t="s">
        <v>476</v>
      </c>
      <c r="E206" s="8"/>
      <c r="F206" s="9">
        <v>188.76</v>
      </c>
      <c r="G206" s="10">
        <v>0</v>
      </c>
      <c r="H206" s="11" t="s">
        <v>306</v>
      </c>
      <c r="I206" s="7"/>
      <c r="J206" s="8" t="s">
        <v>477</v>
      </c>
      <c r="K206" s="12"/>
      <c r="L206" s="13" t="s">
        <v>23</v>
      </c>
      <c r="M206" s="7" t="s">
        <v>23</v>
      </c>
      <c r="N206" s="38" t="s">
        <v>1051</v>
      </c>
      <c r="O206" s="49"/>
      <c r="P206" s="49"/>
      <c r="Q206" s="49">
        <f t="shared" si="9"/>
        <v>0</v>
      </c>
      <c r="R206" s="49">
        <f t="shared" si="10"/>
        <v>0</v>
      </c>
      <c r="S206" s="49" t="e">
        <f t="shared" si="11"/>
        <v>#DIV/0!</v>
      </c>
    </row>
    <row r="207" spans="1:19" ht="72.400000000000006" customHeight="1">
      <c r="A207" s="7" t="s">
        <v>478</v>
      </c>
      <c r="B207" s="8" t="s">
        <v>465</v>
      </c>
      <c r="C207" s="8" t="s">
        <v>479</v>
      </c>
      <c r="D207" s="8" t="s">
        <v>480</v>
      </c>
      <c r="E207" s="8"/>
      <c r="F207" s="9">
        <v>493.35</v>
      </c>
      <c r="G207" s="10">
        <v>0</v>
      </c>
      <c r="H207" s="11" t="s">
        <v>79</v>
      </c>
      <c r="I207" s="7"/>
      <c r="J207" s="8" t="s">
        <v>481</v>
      </c>
      <c r="K207" s="12"/>
      <c r="L207" s="13" t="s">
        <v>23</v>
      </c>
      <c r="M207" s="7" t="s">
        <v>23</v>
      </c>
      <c r="N207" s="37" t="s">
        <v>23</v>
      </c>
      <c r="O207" s="49"/>
      <c r="P207" s="49"/>
      <c r="Q207" s="49">
        <f t="shared" si="9"/>
        <v>0</v>
      </c>
      <c r="R207" s="49">
        <f t="shared" si="10"/>
        <v>0</v>
      </c>
      <c r="S207" s="49" t="e">
        <f t="shared" si="11"/>
        <v>#DIV/0!</v>
      </c>
    </row>
    <row r="208" spans="1:19" ht="72.400000000000006" customHeight="1">
      <c r="A208" s="7" t="s">
        <v>482</v>
      </c>
      <c r="B208" s="8" t="s">
        <v>465</v>
      </c>
      <c r="C208" s="8" t="s">
        <v>483</v>
      </c>
      <c r="D208" s="8" t="s">
        <v>484</v>
      </c>
      <c r="E208" s="8"/>
      <c r="F208" s="9">
        <v>920.04</v>
      </c>
      <c r="G208" s="10">
        <v>0</v>
      </c>
      <c r="H208" s="11" t="s">
        <v>46</v>
      </c>
      <c r="I208" s="7"/>
      <c r="J208" s="8" t="s">
        <v>485</v>
      </c>
      <c r="K208" s="12"/>
      <c r="L208" s="13" t="s">
        <v>23</v>
      </c>
      <c r="M208" s="7" t="s">
        <v>23</v>
      </c>
      <c r="N208" s="37"/>
      <c r="O208" s="49"/>
      <c r="P208" s="49"/>
      <c r="Q208" s="49">
        <f t="shared" si="9"/>
        <v>0</v>
      </c>
      <c r="R208" s="49">
        <f t="shared" si="10"/>
        <v>0</v>
      </c>
      <c r="S208" s="49" t="e">
        <f t="shared" si="11"/>
        <v>#DIV/0!</v>
      </c>
    </row>
    <row r="209" spans="1:19" ht="73.150000000000006" customHeight="1">
      <c r="A209" s="7" t="s">
        <v>486</v>
      </c>
      <c r="B209" s="8" t="s">
        <v>465</v>
      </c>
      <c r="C209" s="8" t="s">
        <v>487</v>
      </c>
      <c r="D209" s="8" t="s">
        <v>488</v>
      </c>
      <c r="E209" s="8"/>
      <c r="F209" s="9">
        <v>188.76</v>
      </c>
      <c r="G209" s="10">
        <v>0</v>
      </c>
      <c r="H209" s="11" t="s">
        <v>306</v>
      </c>
      <c r="I209" s="7"/>
      <c r="J209" s="8" t="s">
        <v>489</v>
      </c>
      <c r="K209" s="12"/>
      <c r="L209" s="13" t="s">
        <v>23</v>
      </c>
      <c r="M209" s="7" t="s">
        <v>23</v>
      </c>
      <c r="N209" s="37" t="s">
        <v>23</v>
      </c>
      <c r="O209" s="49"/>
      <c r="P209" s="49"/>
      <c r="Q209" s="49">
        <f t="shared" si="9"/>
        <v>0</v>
      </c>
      <c r="R209" s="49">
        <f t="shared" si="10"/>
        <v>0</v>
      </c>
      <c r="S209" s="49" t="e">
        <f t="shared" si="11"/>
        <v>#DIV/0!</v>
      </c>
    </row>
    <row r="210" spans="1:19" ht="72.400000000000006" customHeight="1">
      <c r="A210" s="7" t="s">
        <v>490</v>
      </c>
      <c r="B210" s="8" t="s">
        <v>465</v>
      </c>
      <c r="C210" s="8" t="s">
        <v>491</v>
      </c>
      <c r="D210" s="8" t="s">
        <v>492</v>
      </c>
      <c r="E210" s="8"/>
      <c r="F210" s="9">
        <v>1173.81</v>
      </c>
      <c r="G210" s="10">
        <v>0</v>
      </c>
      <c r="H210" s="11" t="s">
        <v>32</v>
      </c>
      <c r="I210" s="7"/>
      <c r="J210" s="8" t="s">
        <v>493</v>
      </c>
      <c r="K210" s="12"/>
      <c r="L210" s="13" t="s">
        <v>23</v>
      </c>
      <c r="M210" s="7" t="s">
        <v>23</v>
      </c>
      <c r="N210" s="37" t="s">
        <v>23</v>
      </c>
      <c r="O210" s="49"/>
      <c r="P210" s="49"/>
      <c r="Q210" s="49">
        <f t="shared" si="9"/>
        <v>0</v>
      </c>
      <c r="R210" s="49">
        <f t="shared" si="10"/>
        <v>0</v>
      </c>
      <c r="S210" s="49" t="e">
        <f t="shared" si="11"/>
        <v>#DIV/0!</v>
      </c>
    </row>
    <row r="211" spans="1:19" ht="73.150000000000006" customHeight="1">
      <c r="A211" s="7" t="s">
        <v>494</v>
      </c>
      <c r="B211" s="8" t="s">
        <v>465</v>
      </c>
      <c r="C211" s="8" t="s">
        <v>495</v>
      </c>
      <c r="D211" s="8" t="s">
        <v>496</v>
      </c>
      <c r="E211" s="8"/>
      <c r="F211" s="9">
        <v>3396.03</v>
      </c>
      <c r="G211" s="10">
        <v>0</v>
      </c>
      <c r="H211" s="11" t="s">
        <v>24</v>
      </c>
      <c r="I211" s="7"/>
      <c r="J211" s="8" t="s">
        <v>497</v>
      </c>
      <c r="K211" s="12"/>
      <c r="L211" s="13" t="s">
        <v>23</v>
      </c>
      <c r="M211" s="7" t="s">
        <v>23</v>
      </c>
      <c r="N211" s="37"/>
      <c r="O211" s="49"/>
      <c r="P211" s="49"/>
      <c r="Q211" s="49">
        <f t="shared" si="9"/>
        <v>0</v>
      </c>
      <c r="R211" s="49">
        <f t="shared" si="10"/>
        <v>0</v>
      </c>
      <c r="S211" s="49" t="e">
        <f t="shared" si="11"/>
        <v>#DIV/0!</v>
      </c>
    </row>
    <row r="212" spans="1:19" ht="72.400000000000006" customHeight="1">
      <c r="A212" s="7" t="s">
        <v>498</v>
      </c>
      <c r="B212" s="8" t="s">
        <v>465</v>
      </c>
      <c r="C212" s="8" t="s">
        <v>499</v>
      </c>
      <c r="D212" s="8" t="s">
        <v>500</v>
      </c>
      <c r="E212" s="8"/>
      <c r="F212" s="9">
        <v>4552.3500000000004</v>
      </c>
      <c r="G212" s="10">
        <v>0</v>
      </c>
      <c r="H212" s="11" t="s">
        <v>32</v>
      </c>
      <c r="I212" s="7"/>
      <c r="J212" s="8" t="s">
        <v>501</v>
      </c>
      <c r="K212" s="12"/>
      <c r="L212" s="13" t="s">
        <v>23</v>
      </c>
      <c r="M212" s="7" t="s">
        <v>23</v>
      </c>
      <c r="N212" s="37"/>
      <c r="O212" s="49"/>
      <c r="P212" s="49"/>
      <c r="Q212" s="49">
        <f t="shared" si="9"/>
        <v>0</v>
      </c>
      <c r="R212" s="49">
        <f t="shared" si="10"/>
        <v>0</v>
      </c>
      <c r="S212" s="49" t="e">
        <f t="shared" si="11"/>
        <v>#DIV/0!</v>
      </c>
    </row>
    <row r="213" spans="1:19" ht="73.150000000000006" customHeight="1">
      <c r="A213" s="7" t="s">
        <v>502</v>
      </c>
      <c r="B213" s="8" t="s">
        <v>465</v>
      </c>
      <c r="C213" s="8" t="s">
        <v>503</v>
      </c>
      <c r="D213" s="8" t="s">
        <v>504</v>
      </c>
      <c r="E213" s="8"/>
      <c r="F213" s="9">
        <v>7931</v>
      </c>
      <c r="G213" s="10">
        <v>0</v>
      </c>
      <c r="H213" s="11" t="s">
        <v>24</v>
      </c>
      <c r="I213" s="7"/>
      <c r="J213" s="8" t="s">
        <v>505</v>
      </c>
      <c r="K213" s="12"/>
      <c r="L213" s="13" t="s">
        <v>23</v>
      </c>
      <c r="M213" s="7" t="s">
        <v>23</v>
      </c>
      <c r="N213" s="37" t="s">
        <v>23</v>
      </c>
      <c r="O213" s="49"/>
      <c r="P213" s="49"/>
      <c r="Q213" s="49">
        <f t="shared" si="9"/>
        <v>0</v>
      </c>
      <c r="R213" s="49">
        <f t="shared" si="10"/>
        <v>0</v>
      </c>
      <c r="S213" s="49" t="e">
        <f t="shared" si="11"/>
        <v>#DIV/0!</v>
      </c>
    </row>
    <row r="214" spans="1:19" ht="72.400000000000006" customHeight="1">
      <c r="A214" s="7" t="s">
        <v>506</v>
      </c>
      <c r="B214" s="8" t="s">
        <v>465</v>
      </c>
      <c r="C214" s="8" t="s">
        <v>507</v>
      </c>
      <c r="D214" s="8" t="s">
        <v>508</v>
      </c>
      <c r="E214" s="8"/>
      <c r="F214" s="9">
        <v>14559.71</v>
      </c>
      <c r="G214" s="10">
        <v>0</v>
      </c>
      <c r="H214" s="11" t="s">
        <v>24</v>
      </c>
      <c r="I214" s="7"/>
      <c r="J214" s="8" t="s">
        <v>509</v>
      </c>
      <c r="K214" s="12"/>
      <c r="L214" s="13" t="s">
        <v>23</v>
      </c>
      <c r="M214" s="7" t="s">
        <v>23</v>
      </c>
      <c r="N214" s="37" t="s">
        <v>23</v>
      </c>
      <c r="O214" s="49"/>
      <c r="P214" s="49"/>
      <c r="Q214" s="49">
        <f t="shared" si="9"/>
        <v>0</v>
      </c>
      <c r="R214" s="49">
        <f t="shared" si="10"/>
        <v>0</v>
      </c>
      <c r="S214" s="49" t="e">
        <f t="shared" si="11"/>
        <v>#DIV/0!</v>
      </c>
    </row>
    <row r="215" spans="1:19" ht="72.400000000000006" customHeight="1">
      <c r="A215" s="7" t="s">
        <v>510</v>
      </c>
      <c r="B215" s="8" t="s">
        <v>465</v>
      </c>
      <c r="C215" s="8" t="s">
        <v>511</v>
      </c>
      <c r="D215" s="8" t="s">
        <v>512</v>
      </c>
      <c r="E215" s="8"/>
      <c r="F215" s="9">
        <v>4599.9799999999996</v>
      </c>
      <c r="G215" s="10">
        <v>0</v>
      </c>
      <c r="H215" s="11" t="s">
        <v>36</v>
      </c>
      <c r="I215" s="7"/>
      <c r="J215" s="8" t="s">
        <v>513</v>
      </c>
      <c r="K215" s="12"/>
      <c r="L215" s="13" t="s">
        <v>23</v>
      </c>
      <c r="M215" s="7" t="s">
        <v>23</v>
      </c>
      <c r="N215" s="37" t="s">
        <v>23</v>
      </c>
      <c r="O215" s="49"/>
      <c r="P215" s="49"/>
      <c r="Q215" s="49">
        <f t="shared" si="9"/>
        <v>0</v>
      </c>
      <c r="R215" s="49">
        <f t="shared" si="10"/>
        <v>0</v>
      </c>
      <c r="S215" s="49" t="e">
        <f t="shared" si="11"/>
        <v>#DIV/0!</v>
      </c>
    </row>
    <row r="216" spans="1:19" ht="73.150000000000006" customHeight="1">
      <c r="A216" s="7" t="s">
        <v>514</v>
      </c>
      <c r="B216" s="8" t="s">
        <v>465</v>
      </c>
      <c r="C216" s="8" t="s">
        <v>515</v>
      </c>
      <c r="D216" s="8" t="s">
        <v>516</v>
      </c>
      <c r="E216" s="8"/>
      <c r="F216" s="9">
        <v>4552.3500000000004</v>
      </c>
      <c r="G216" s="10">
        <v>0</v>
      </c>
      <c r="H216" s="11" t="s">
        <v>32</v>
      </c>
      <c r="I216" s="7"/>
      <c r="J216" s="8" t="s">
        <v>517</v>
      </c>
      <c r="K216" s="12"/>
      <c r="L216" s="13" t="s">
        <v>23</v>
      </c>
      <c r="M216" s="7" t="s">
        <v>23</v>
      </c>
      <c r="N216" s="37" t="s">
        <v>23</v>
      </c>
      <c r="O216" s="49"/>
      <c r="P216" s="49"/>
      <c r="Q216" s="49">
        <f t="shared" si="9"/>
        <v>0</v>
      </c>
      <c r="R216" s="49">
        <f t="shared" si="10"/>
        <v>0</v>
      </c>
      <c r="S216" s="49" t="e">
        <f t="shared" si="11"/>
        <v>#DIV/0!</v>
      </c>
    </row>
    <row r="217" spans="1:19" ht="72.400000000000006" customHeight="1">
      <c r="A217" s="7" t="s">
        <v>518</v>
      </c>
      <c r="B217" s="8" t="s">
        <v>465</v>
      </c>
      <c r="C217" s="8" t="s">
        <v>519</v>
      </c>
      <c r="D217" s="8" t="s">
        <v>520</v>
      </c>
      <c r="E217" s="8"/>
      <c r="F217" s="9">
        <v>3396.03</v>
      </c>
      <c r="G217" s="10">
        <v>0</v>
      </c>
      <c r="H217" s="11" t="s">
        <v>24</v>
      </c>
      <c r="I217" s="7"/>
      <c r="J217" s="8" t="s">
        <v>521</v>
      </c>
      <c r="K217" s="12"/>
      <c r="L217" s="13" t="s">
        <v>23</v>
      </c>
      <c r="M217" s="7" t="s">
        <v>23</v>
      </c>
      <c r="N217" s="37" t="s">
        <v>23</v>
      </c>
      <c r="O217" s="49"/>
      <c r="P217" s="49"/>
      <c r="Q217" s="49">
        <f t="shared" si="9"/>
        <v>0</v>
      </c>
      <c r="R217" s="49">
        <f t="shared" si="10"/>
        <v>0</v>
      </c>
      <c r="S217" s="49" t="e">
        <f t="shared" si="11"/>
        <v>#DIV/0!</v>
      </c>
    </row>
    <row r="218" spans="1:19" ht="73.150000000000006" customHeight="1">
      <c r="A218" s="7" t="s">
        <v>522</v>
      </c>
      <c r="B218" s="8" t="s">
        <v>465</v>
      </c>
      <c r="C218" s="8" t="s">
        <v>523</v>
      </c>
      <c r="D218" s="8" t="s">
        <v>524</v>
      </c>
      <c r="E218" s="8"/>
      <c r="F218" s="9">
        <v>2093.7399999999998</v>
      </c>
      <c r="G218" s="10">
        <v>0</v>
      </c>
      <c r="H218" s="11" t="s">
        <v>32</v>
      </c>
      <c r="I218" s="7"/>
      <c r="J218" s="8" t="s">
        <v>525</v>
      </c>
      <c r="K218" s="12"/>
      <c r="L218" s="13" t="s">
        <v>23</v>
      </c>
      <c r="M218" s="7" t="s">
        <v>23</v>
      </c>
      <c r="N218" s="37" t="s">
        <v>23</v>
      </c>
      <c r="O218" s="49"/>
      <c r="P218" s="49"/>
      <c r="Q218" s="49">
        <f t="shared" si="9"/>
        <v>0</v>
      </c>
      <c r="R218" s="49">
        <f t="shared" si="10"/>
        <v>0</v>
      </c>
      <c r="S218" s="49" t="e">
        <f t="shared" si="11"/>
        <v>#DIV/0!</v>
      </c>
    </row>
    <row r="219" spans="1:19" ht="72.400000000000006" customHeight="1">
      <c r="A219" s="7" t="s">
        <v>526</v>
      </c>
      <c r="B219" s="8" t="s">
        <v>465</v>
      </c>
      <c r="C219" s="8" t="s">
        <v>527</v>
      </c>
      <c r="D219" s="8" t="s">
        <v>528</v>
      </c>
      <c r="E219" s="8"/>
      <c r="F219" s="9">
        <v>2093.7399999999998</v>
      </c>
      <c r="G219" s="10">
        <v>0</v>
      </c>
      <c r="H219" s="11" t="s">
        <v>24</v>
      </c>
      <c r="I219" s="7"/>
      <c r="J219" s="8" t="s">
        <v>529</v>
      </c>
      <c r="K219" s="12"/>
      <c r="L219" s="13" t="s">
        <v>23</v>
      </c>
      <c r="M219" s="7" t="s">
        <v>23</v>
      </c>
      <c r="N219" s="37" t="s">
        <v>23</v>
      </c>
      <c r="O219" s="49"/>
      <c r="P219" s="49"/>
      <c r="Q219" s="49">
        <f t="shared" si="9"/>
        <v>0</v>
      </c>
      <c r="R219" s="49">
        <f t="shared" si="10"/>
        <v>0</v>
      </c>
      <c r="S219" s="49" t="e">
        <f t="shared" si="11"/>
        <v>#DIV/0!</v>
      </c>
    </row>
    <row r="220" spans="1:19" ht="73.150000000000006" customHeight="1">
      <c r="A220" s="7" t="s">
        <v>530</v>
      </c>
      <c r="B220" s="8" t="s">
        <v>465</v>
      </c>
      <c r="C220" s="8" t="s">
        <v>531</v>
      </c>
      <c r="D220" s="8" t="s">
        <v>532</v>
      </c>
      <c r="E220" s="8"/>
      <c r="F220" s="9">
        <v>3389.76</v>
      </c>
      <c r="G220" s="10">
        <v>0</v>
      </c>
      <c r="H220" s="11" t="s">
        <v>18</v>
      </c>
      <c r="I220" s="7"/>
      <c r="J220" s="8" t="s">
        <v>533</v>
      </c>
      <c r="K220" s="12"/>
      <c r="L220" s="13" t="s">
        <v>23</v>
      </c>
      <c r="M220" s="7" t="s">
        <v>23</v>
      </c>
      <c r="N220" s="37" t="s">
        <v>23</v>
      </c>
      <c r="O220" s="49"/>
      <c r="P220" s="49"/>
      <c r="Q220" s="49">
        <f t="shared" si="9"/>
        <v>0</v>
      </c>
      <c r="R220" s="49">
        <f t="shared" si="10"/>
        <v>0</v>
      </c>
      <c r="S220" s="49" t="e">
        <f t="shared" si="11"/>
        <v>#DIV/0!</v>
      </c>
    </row>
    <row r="221" spans="1:19" ht="72.400000000000006" customHeight="1">
      <c r="A221" s="7" t="s">
        <v>534</v>
      </c>
      <c r="B221" s="8" t="s">
        <v>465</v>
      </c>
      <c r="C221" s="8" t="s">
        <v>535</v>
      </c>
      <c r="D221" s="8" t="s">
        <v>536</v>
      </c>
      <c r="E221" s="8"/>
      <c r="F221" s="9">
        <v>1744.82</v>
      </c>
      <c r="G221" s="10">
        <v>0</v>
      </c>
      <c r="H221" s="11" t="s">
        <v>32</v>
      </c>
      <c r="I221" s="7"/>
      <c r="J221" s="8" t="s">
        <v>537</v>
      </c>
      <c r="K221" s="12"/>
      <c r="L221" s="13" t="s">
        <v>23</v>
      </c>
      <c r="M221" s="7" t="s">
        <v>23</v>
      </c>
      <c r="N221" s="37" t="s">
        <v>23</v>
      </c>
      <c r="O221" s="49"/>
      <c r="P221" s="49"/>
      <c r="Q221" s="49">
        <f t="shared" si="9"/>
        <v>0</v>
      </c>
      <c r="R221" s="49">
        <f t="shared" si="10"/>
        <v>0</v>
      </c>
      <c r="S221" s="49" t="e">
        <f t="shared" si="11"/>
        <v>#DIV/0!</v>
      </c>
    </row>
    <row r="222" spans="1:19" ht="72.400000000000006" customHeight="1">
      <c r="A222" s="7" t="s">
        <v>538</v>
      </c>
      <c r="B222" s="8" t="s">
        <v>465</v>
      </c>
      <c r="C222" s="8" t="s">
        <v>539</v>
      </c>
      <c r="D222" s="8" t="s">
        <v>540</v>
      </c>
      <c r="E222" s="8"/>
      <c r="F222" s="9">
        <v>1744.82</v>
      </c>
      <c r="G222" s="10">
        <v>0</v>
      </c>
      <c r="H222" s="11" t="s">
        <v>32</v>
      </c>
      <c r="I222" s="7"/>
      <c r="J222" s="8" t="s">
        <v>541</v>
      </c>
      <c r="K222" s="12"/>
      <c r="L222" s="13" t="s">
        <v>23</v>
      </c>
      <c r="M222" s="7" t="s">
        <v>23</v>
      </c>
      <c r="N222" s="37" t="s">
        <v>23</v>
      </c>
      <c r="O222" s="49"/>
      <c r="P222" s="49"/>
      <c r="Q222" s="49">
        <f t="shared" si="9"/>
        <v>0</v>
      </c>
      <c r="R222" s="49">
        <f t="shared" si="10"/>
        <v>0</v>
      </c>
      <c r="S222" s="49" t="e">
        <f t="shared" si="11"/>
        <v>#DIV/0!</v>
      </c>
    </row>
    <row r="223" spans="1:19" ht="73.150000000000006" customHeight="1">
      <c r="A223" s="7" t="s">
        <v>542</v>
      </c>
      <c r="B223" s="8" t="s">
        <v>465</v>
      </c>
      <c r="C223" s="8" t="s">
        <v>543</v>
      </c>
      <c r="D223" s="8" t="s">
        <v>544</v>
      </c>
      <c r="E223" s="8"/>
      <c r="F223" s="9">
        <v>188.76</v>
      </c>
      <c r="G223" s="10">
        <v>0</v>
      </c>
      <c r="H223" s="11" t="s">
        <v>111</v>
      </c>
      <c r="I223" s="7"/>
      <c r="J223" s="8" t="s">
        <v>545</v>
      </c>
      <c r="K223" s="12"/>
      <c r="L223" s="13" t="s">
        <v>23</v>
      </c>
      <c r="M223" s="7" t="s">
        <v>23</v>
      </c>
      <c r="N223" s="37" t="s">
        <v>23</v>
      </c>
      <c r="O223" s="49"/>
      <c r="P223" s="49"/>
      <c r="Q223" s="49">
        <f t="shared" si="9"/>
        <v>0</v>
      </c>
      <c r="R223" s="49">
        <f t="shared" si="10"/>
        <v>0</v>
      </c>
      <c r="S223" s="49" t="e">
        <f t="shared" si="11"/>
        <v>#DIV/0!</v>
      </c>
    </row>
    <row r="224" spans="1:19" ht="72.400000000000006" customHeight="1">
      <c r="A224" s="7" t="s">
        <v>546</v>
      </c>
      <c r="B224" s="8" t="s">
        <v>465</v>
      </c>
      <c r="C224" s="8" t="s">
        <v>547</v>
      </c>
      <c r="D224" s="8" t="s">
        <v>548</v>
      </c>
      <c r="E224" s="8"/>
      <c r="F224" s="9">
        <v>2230.25</v>
      </c>
      <c r="G224" s="10">
        <v>0</v>
      </c>
      <c r="H224" s="11" t="s">
        <v>24</v>
      </c>
      <c r="I224" s="7"/>
      <c r="J224" s="8" t="s">
        <v>549</v>
      </c>
      <c r="K224" s="12"/>
      <c r="L224" s="13" t="s">
        <v>23</v>
      </c>
      <c r="M224" s="7" t="s">
        <v>23</v>
      </c>
      <c r="N224" s="37" t="s">
        <v>23</v>
      </c>
      <c r="O224" s="49"/>
      <c r="P224" s="49"/>
      <c r="Q224" s="49">
        <f t="shared" si="9"/>
        <v>0</v>
      </c>
      <c r="R224" s="49">
        <f t="shared" si="10"/>
        <v>0</v>
      </c>
      <c r="S224" s="49" t="e">
        <f t="shared" si="11"/>
        <v>#DIV/0!</v>
      </c>
    </row>
    <row r="225" spans="1:19" ht="17.649999999999999" customHeight="1">
      <c r="A225" s="19" t="s">
        <v>550</v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49"/>
      <c r="P225" s="49"/>
      <c r="Q225" s="49"/>
      <c r="R225" s="49"/>
      <c r="S225" s="49"/>
    </row>
    <row r="226" spans="1:19" ht="72.400000000000006" customHeight="1">
      <c r="A226" s="7" t="s">
        <v>551</v>
      </c>
      <c r="B226" s="8" t="s">
        <v>550</v>
      </c>
      <c r="C226" s="8" t="s">
        <v>552</v>
      </c>
      <c r="D226" s="8" t="s">
        <v>553</v>
      </c>
      <c r="E226" s="8"/>
      <c r="F226" s="9">
        <v>540.87</v>
      </c>
      <c r="G226" s="10">
        <v>0</v>
      </c>
      <c r="H226" s="11" t="s">
        <v>48</v>
      </c>
      <c r="I226" s="7"/>
      <c r="J226" s="8" t="s">
        <v>554</v>
      </c>
      <c r="K226" s="12"/>
      <c r="L226" s="13" t="s">
        <v>23</v>
      </c>
      <c r="M226" s="7" t="s">
        <v>23</v>
      </c>
      <c r="N226" s="37" t="s">
        <v>23</v>
      </c>
      <c r="O226" s="49"/>
      <c r="P226" s="49"/>
      <c r="Q226" s="49">
        <f t="shared" si="9"/>
        <v>0</v>
      </c>
      <c r="R226" s="49">
        <f t="shared" si="10"/>
        <v>0</v>
      </c>
      <c r="S226" s="49" t="e">
        <f t="shared" si="11"/>
        <v>#DIV/0!</v>
      </c>
    </row>
    <row r="227" spans="1:19" ht="17.649999999999999" customHeight="1">
      <c r="A227" s="19" t="s">
        <v>555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49"/>
      <c r="P227" s="49"/>
      <c r="Q227" s="49"/>
      <c r="R227" s="49"/>
      <c r="S227" s="49"/>
    </row>
    <row r="228" spans="1:19" ht="72.400000000000006" customHeight="1">
      <c r="A228" s="7" t="s">
        <v>556</v>
      </c>
      <c r="B228" s="8" t="s">
        <v>555</v>
      </c>
      <c r="C228" s="8" t="s">
        <v>557</v>
      </c>
      <c r="D228" s="8" t="s">
        <v>558</v>
      </c>
      <c r="E228" s="8"/>
      <c r="F228" s="9">
        <v>1395.9</v>
      </c>
      <c r="G228" s="10">
        <v>0</v>
      </c>
      <c r="H228" s="11" t="s">
        <v>32</v>
      </c>
      <c r="I228" s="7"/>
      <c r="J228" s="8" t="s">
        <v>559</v>
      </c>
      <c r="K228" s="12"/>
      <c r="L228" s="13" t="s">
        <v>13</v>
      </c>
      <c r="M228" s="7" t="s">
        <v>23</v>
      </c>
      <c r="N228" s="37" t="s">
        <v>23</v>
      </c>
      <c r="O228" s="49"/>
      <c r="P228" s="49"/>
      <c r="Q228" s="49">
        <f t="shared" si="9"/>
        <v>0</v>
      </c>
      <c r="R228" s="49">
        <f t="shared" si="10"/>
        <v>0</v>
      </c>
      <c r="S228" s="49" t="e">
        <f t="shared" si="11"/>
        <v>#DIV/0!</v>
      </c>
    </row>
    <row r="229" spans="1:19" ht="73.150000000000006" customHeight="1">
      <c r="A229" s="7" t="s">
        <v>560</v>
      </c>
      <c r="B229" s="8" t="s">
        <v>555</v>
      </c>
      <c r="C229" s="8" t="s">
        <v>561</v>
      </c>
      <c r="D229" s="8" t="s">
        <v>562</v>
      </c>
      <c r="E229" s="8"/>
      <c r="F229" s="9">
        <v>1760.66</v>
      </c>
      <c r="G229" s="10">
        <v>0</v>
      </c>
      <c r="H229" s="11" t="s">
        <v>24</v>
      </c>
      <c r="I229" s="7"/>
      <c r="J229" s="8" t="s">
        <v>563</v>
      </c>
      <c r="K229" s="12"/>
      <c r="L229" s="13" t="s">
        <v>13</v>
      </c>
      <c r="M229" s="7" t="s">
        <v>23</v>
      </c>
      <c r="N229" s="37" t="s">
        <v>23</v>
      </c>
      <c r="O229" s="49"/>
      <c r="P229" s="49"/>
      <c r="Q229" s="49">
        <f t="shared" si="9"/>
        <v>0</v>
      </c>
      <c r="R229" s="49">
        <f t="shared" si="10"/>
        <v>0</v>
      </c>
      <c r="S229" s="49" t="e">
        <f t="shared" si="11"/>
        <v>#DIV/0!</v>
      </c>
    </row>
    <row r="230" spans="1:19" ht="72.400000000000006" customHeight="1">
      <c r="A230" s="7" t="s">
        <v>564</v>
      </c>
      <c r="B230" s="8" t="s">
        <v>555</v>
      </c>
      <c r="C230" s="8" t="s">
        <v>565</v>
      </c>
      <c r="D230" s="8" t="s">
        <v>566</v>
      </c>
      <c r="E230" s="8"/>
      <c r="F230" s="9">
        <v>1760.66</v>
      </c>
      <c r="G230" s="10">
        <v>0</v>
      </c>
      <c r="H230" s="11" t="s">
        <v>24</v>
      </c>
      <c r="I230" s="7"/>
      <c r="J230" s="8" t="s">
        <v>567</v>
      </c>
      <c r="K230" s="12"/>
      <c r="L230" s="13" t="s">
        <v>23</v>
      </c>
      <c r="M230" s="7" t="s">
        <v>23</v>
      </c>
      <c r="N230" s="37" t="s">
        <v>23</v>
      </c>
      <c r="O230" s="49"/>
      <c r="P230" s="49"/>
      <c r="Q230" s="49">
        <f t="shared" si="9"/>
        <v>0</v>
      </c>
      <c r="R230" s="49">
        <f t="shared" si="10"/>
        <v>0</v>
      </c>
      <c r="S230" s="49" t="e">
        <f t="shared" si="11"/>
        <v>#DIV/0!</v>
      </c>
    </row>
    <row r="231" spans="1:19" ht="73.150000000000006" customHeight="1">
      <c r="A231" s="7" t="s">
        <v>568</v>
      </c>
      <c r="B231" s="8" t="s">
        <v>555</v>
      </c>
      <c r="C231" s="8" t="s">
        <v>569</v>
      </c>
      <c r="D231" s="8" t="s">
        <v>570</v>
      </c>
      <c r="E231" s="8"/>
      <c r="F231" s="9">
        <v>2918.63</v>
      </c>
      <c r="G231" s="10">
        <v>0</v>
      </c>
      <c r="H231" s="11" t="s">
        <v>18</v>
      </c>
      <c r="I231" s="7"/>
      <c r="J231" s="8" t="s">
        <v>571</v>
      </c>
      <c r="K231" s="12"/>
      <c r="L231" s="13" t="s">
        <v>23</v>
      </c>
      <c r="M231" s="7" t="s">
        <v>23</v>
      </c>
      <c r="N231" s="37" t="s">
        <v>23</v>
      </c>
      <c r="O231" s="49"/>
      <c r="P231" s="49"/>
      <c r="Q231" s="49">
        <f t="shared" si="9"/>
        <v>0</v>
      </c>
      <c r="R231" s="49">
        <f t="shared" si="10"/>
        <v>0</v>
      </c>
      <c r="S231" s="49" t="e">
        <f t="shared" si="11"/>
        <v>#DIV/0!</v>
      </c>
    </row>
    <row r="232" spans="1:19" ht="72.400000000000006" customHeight="1">
      <c r="A232" s="7" t="s">
        <v>572</v>
      </c>
      <c r="B232" s="8" t="s">
        <v>555</v>
      </c>
      <c r="C232" s="8" t="s">
        <v>573</v>
      </c>
      <c r="D232" s="8" t="s">
        <v>574</v>
      </c>
      <c r="E232" s="8"/>
      <c r="F232" s="9">
        <v>1395.9</v>
      </c>
      <c r="G232" s="10">
        <v>0</v>
      </c>
      <c r="H232" s="11" t="s">
        <v>32</v>
      </c>
      <c r="I232" s="7"/>
      <c r="J232" s="8" t="s">
        <v>575</v>
      </c>
      <c r="K232" s="12"/>
      <c r="L232" s="13" t="s">
        <v>23</v>
      </c>
      <c r="M232" s="7" t="s">
        <v>23</v>
      </c>
      <c r="N232" s="37" t="s">
        <v>23</v>
      </c>
      <c r="O232" s="49"/>
      <c r="P232" s="49"/>
      <c r="Q232" s="49">
        <f t="shared" si="9"/>
        <v>0</v>
      </c>
      <c r="R232" s="49">
        <f t="shared" si="10"/>
        <v>0</v>
      </c>
      <c r="S232" s="49" t="e">
        <f t="shared" si="11"/>
        <v>#DIV/0!</v>
      </c>
    </row>
    <row r="233" spans="1:19" ht="72.400000000000006" customHeight="1">
      <c r="A233" s="7" t="s">
        <v>576</v>
      </c>
      <c r="B233" s="8" t="s">
        <v>555</v>
      </c>
      <c r="C233" s="8" t="s">
        <v>577</v>
      </c>
      <c r="D233" s="8" t="s">
        <v>578</v>
      </c>
      <c r="E233" s="8"/>
      <c r="F233" s="9">
        <v>697.95</v>
      </c>
      <c r="G233" s="10">
        <v>0</v>
      </c>
      <c r="H233" s="11" t="s">
        <v>30</v>
      </c>
      <c r="I233" s="7"/>
      <c r="J233" s="8" t="s">
        <v>579</v>
      </c>
      <c r="K233" s="12"/>
      <c r="L233" s="13" t="s">
        <v>23</v>
      </c>
      <c r="M233" s="7" t="s">
        <v>23</v>
      </c>
      <c r="N233" s="37" t="s">
        <v>23</v>
      </c>
      <c r="O233" s="49"/>
      <c r="P233" s="49"/>
      <c r="Q233" s="49">
        <f t="shared" si="9"/>
        <v>0</v>
      </c>
      <c r="R233" s="49">
        <f t="shared" si="10"/>
        <v>0</v>
      </c>
      <c r="S233" s="49" t="e">
        <f t="shared" si="11"/>
        <v>#DIV/0!</v>
      </c>
    </row>
    <row r="234" spans="1:19" ht="73.150000000000006" customHeight="1">
      <c r="A234" s="7" t="s">
        <v>580</v>
      </c>
      <c r="B234" s="8" t="s">
        <v>555</v>
      </c>
      <c r="C234" s="8" t="s">
        <v>581</v>
      </c>
      <c r="D234" s="8" t="s">
        <v>582</v>
      </c>
      <c r="E234" s="8"/>
      <c r="F234" s="9">
        <v>682.11</v>
      </c>
      <c r="G234" s="10">
        <v>0</v>
      </c>
      <c r="H234" s="11" t="s">
        <v>30</v>
      </c>
      <c r="I234" s="7"/>
      <c r="J234" s="8" t="s">
        <v>583</v>
      </c>
      <c r="K234" s="12"/>
      <c r="L234" s="13" t="s">
        <v>13</v>
      </c>
      <c r="M234" s="7" t="s">
        <v>23</v>
      </c>
      <c r="N234" s="37" t="s">
        <v>23</v>
      </c>
      <c r="O234" s="49"/>
      <c r="P234" s="49"/>
      <c r="Q234" s="49">
        <f t="shared" si="9"/>
        <v>0</v>
      </c>
      <c r="R234" s="49">
        <f t="shared" si="10"/>
        <v>0</v>
      </c>
      <c r="S234" s="49" t="e">
        <f t="shared" si="11"/>
        <v>#DIV/0!</v>
      </c>
    </row>
    <row r="235" spans="1:19" ht="16.899999999999999" customHeight="1">
      <c r="A235" s="19" t="s">
        <v>584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49"/>
      <c r="P235" s="49"/>
      <c r="Q235" s="49"/>
      <c r="R235" s="49"/>
      <c r="S235" s="49"/>
    </row>
    <row r="236" spans="1:19" ht="73.150000000000006" customHeight="1">
      <c r="A236" s="7" t="s">
        <v>585</v>
      </c>
      <c r="B236" s="8" t="s">
        <v>584</v>
      </c>
      <c r="C236" s="8" t="s">
        <v>586</v>
      </c>
      <c r="D236" s="8" t="s">
        <v>587</v>
      </c>
      <c r="E236" s="8"/>
      <c r="F236" s="9">
        <v>4644.42</v>
      </c>
      <c r="G236" s="10">
        <v>0</v>
      </c>
      <c r="H236" s="11" t="s">
        <v>24</v>
      </c>
      <c r="I236" s="7"/>
      <c r="J236" s="8" t="s">
        <v>588</v>
      </c>
      <c r="K236" s="12"/>
      <c r="L236" s="13" t="s">
        <v>23</v>
      </c>
      <c r="M236" s="7" t="s">
        <v>23</v>
      </c>
      <c r="N236" s="37" t="s">
        <v>23</v>
      </c>
      <c r="O236" s="49"/>
      <c r="P236" s="49"/>
      <c r="Q236" s="49">
        <f t="shared" si="9"/>
        <v>0</v>
      </c>
      <c r="R236" s="49">
        <f t="shared" si="10"/>
        <v>0</v>
      </c>
      <c r="S236" s="49" t="e">
        <f t="shared" si="11"/>
        <v>#DIV/0!</v>
      </c>
    </row>
    <row r="237" spans="1:19" ht="72.400000000000006" customHeight="1">
      <c r="A237" s="7" t="s">
        <v>589</v>
      </c>
      <c r="B237" s="8" t="s">
        <v>584</v>
      </c>
      <c r="C237" s="8" t="s">
        <v>590</v>
      </c>
      <c r="D237" s="8" t="s">
        <v>591</v>
      </c>
      <c r="E237" s="8"/>
      <c r="F237" s="9">
        <v>774.07</v>
      </c>
      <c r="G237" s="10">
        <v>0</v>
      </c>
      <c r="H237" s="11" t="s">
        <v>32</v>
      </c>
      <c r="I237" s="7"/>
      <c r="J237" s="8" t="s">
        <v>592</v>
      </c>
      <c r="K237" s="12"/>
      <c r="L237" s="13" t="s">
        <v>23</v>
      </c>
      <c r="M237" s="7" t="s">
        <v>23</v>
      </c>
      <c r="N237" s="37" t="s">
        <v>23</v>
      </c>
      <c r="O237" s="49"/>
      <c r="P237" s="49"/>
      <c r="Q237" s="49">
        <f t="shared" si="9"/>
        <v>0</v>
      </c>
      <c r="R237" s="49">
        <f t="shared" si="10"/>
        <v>0</v>
      </c>
      <c r="S237" s="49" t="e">
        <f t="shared" si="11"/>
        <v>#DIV/0!</v>
      </c>
    </row>
    <row r="238" spans="1:19" ht="73.150000000000006" customHeight="1">
      <c r="A238" s="7" t="s">
        <v>593</v>
      </c>
      <c r="B238" s="8" t="s">
        <v>584</v>
      </c>
      <c r="C238" s="8" t="s">
        <v>594</v>
      </c>
      <c r="D238" s="8" t="s">
        <v>595</v>
      </c>
      <c r="E238" s="8"/>
      <c r="F238" s="9">
        <v>1643.29</v>
      </c>
      <c r="G238" s="10">
        <v>0</v>
      </c>
      <c r="H238" s="11" t="s">
        <v>24</v>
      </c>
      <c r="I238" s="7"/>
      <c r="J238" s="8" t="s">
        <v>596</v>
      </c>
      <c r="K238" s="12"/>
      <c r="L238" s="13" t="s">
        <v>23</v>
      </c>
      <c r="M238" s="7" t="s">
        <v>23</v>
      </c>
      <c r="N238" s="37" t="s">
        <v>23</v>
      </c>
      <c r="O238" s="49"/>
      <c r="P238" s="49"/>
      <c r="Q238" s="49">
        <f t="shared" si="9"/>
        <v>0</v>
      </c>
      <c r="R238" s="49">
        <f t="shared" si="10"/>
        <v>0</v>
      </c>
      <c r="S238" s="49" t="e">
        <f t="shared" si="11"/>
        <v>#DIV/0!</v>
      </c>
    </row>
    <row r="239" spans="1:19" ht="72.400000000000006" customHeight="1">
      <c r="A239" s="7" t="s">
        <v>597</v>
      </c>
      <c r="B239" s="8" t="s">
        <v>584</v>
      </c>
      <c r="C239" s="8" t="s">
        <v>598</v>
      </c>
      <c r="D239" s="8" t="s">
        <v>599</v>
      </c>
      <c r="E239" s="8"/>
      <c r="F239" s="9">
        <v>2445.96</v>
      </c>
      <c r="G239" s="10">
        <v>0</v>
      </c>
      <c r="H239" s="11" t="s">
        <v>24</v>
      </c>
      <c r="I239" s="7"/>
      <c r="J239" s="8" t="s">
        <v>600</v>
      </c>
      <c r="K239" s="12"/>
      <c r="L239" s="13" t="s">
        <v>23</v>
      </c>
      <c r="M239" s="7" t="s">
        <v>23</v>
      </c>
      <c r="N239" s="37" t="s">
        <v>23</v>
      </c>
      <c r="O239" s="49"/>
      <c r="P239" s="49"/>
      <c r="Q239" s="49">
        <f t="shared" si="9"/>
        <v>0</v>
      </c>
      <c r="R239" s="49">
        <f t="shared" si="10"/>
        <v>0</v>
      </c>
      <c r="S239" s="49" t="e">
        <f t="shared" si="11"/>
        <v>#DIV/0!</v>
      </c>
    </row>
    <row r="240" spans="1:19" ht="73.150000000000006" customHeight="1">
      <c r="A240" s="7" t="s">
        <v>601</v>
      </c>
      <c r="B240" s="8" t="s">
        <v>584</v>
      </c>
      <c r="C240" s="8" t="s">
        <v>602</v>
      </c>
      <c r="D240" s="8" t="s">
        <v>603</v>
      </c>
      <c r="E240" s="8"/>
      <c r="F240" s="9">
        <v>4768.17</v>
      </c>
      <c r="G240" s="10">
        <v>0</v>
      </c>
      <c r="H240" s="11" t="s">
        <v>24</v>
      </c>
      <c r="I240" s="7"/>
      <c r="J240" s="8" t="s">
        <v>604</v>
      </c>
      <c r="K240" s="12"/>
      <c r="L240" s="13" t="s">
        <v>23</v>
      </c>
      <c r="M240" s="7" t="s">
        <v>23</v>
      </c>
      <c r="N240" s="37" t="s">
        <v>23</v>
      </c>
      <c r="O240" s="49"/>
      <c r="P240" s="49"/>
      <c r="Q240" s="49">
        <f t="shared" si="9"/>
        <v>0</v>
      </c>
      <c r="R240" s="49">
        <f t="shared" si="10"/>
        <v>0</v>
      </c>
      <c r="S240" s="49" t="e">
        <f t="shared" si="11"/>
        <v>#DIV/0!</v>
      </c>
    </row>
    <row r="241" spans="1:19" ht="72.400000000000006" customHeight="1">
      <c r="A241" s="7" t="s">
        <v>605</v>
      </c>
      <c r="B241" s="8" t="s">
        <v>584</v>
      </c>
      <c r="C241" s="8" t="s">
        <v>606</v>
      </c>
      <c r="D241" s="8" t="s">
        <v>607</v>
      </c>
      <c r="E241" s="8"/>
      <c r="F241" s="9">
        <v>2299.9899999999998</v>
      </c>
      <c r="G241" s="10">
        <v>0</v>
      </c>
      <c r="H241" s="11" t="s">
        <v>32</v>
      </c>
      <c r="I241" s="7"/>
      <c r="J241" s="8" t="s">
        <v>608</v>
      </c>
      <c r="K241" s="12"/>
      <c r="L241" s="13" t="s">
        <v>23</v>
      </c>
      <c r="M241" s="7" t="s">
        <v>23</v>
      </c>
      <c r="N241" s="37" t="s">
        <v>23</v>
      </c>
      <c r="O241" s="49"/>
      <c r="P241" s="49"/>
      <c r="Q241" s="49">
        <f t="shared" si="9"/>
        <v>0</v>
      </c>
      <c r="R241" s="49">
        <f t="shared" si="10"/>
        <v>0</v>
      </c>
      <c r="S241" s="49" t="e">
        <f t="shared" si="11"/>
        <v>#DIV/0!</v>
      </c>
    </row>
    <row r="242" spans="1:19" ht="72.400000000000006" customHeight="1">
      <c r="A242" s="7" t="s">
        <v>609</v>
      </c>
      <c r="B242" s="8" t="s">
        <v>584</v>
      </c>
      <c r="C242" s="8" t="s">
        <v>610</v>
      </c>
      <c r="D242" s="8" t="s">
        <v>611</v>
      </c>
      <c r="E242" s="8"/>
      <c r="F242" s="9">
        <v>1506.89</v>
      </c>
      <c r="G242" s="10">
        <v>0</v>
      </c>
      <c r="H242" s="11" t="s">
        <v>24</v>
      </c>
      <c r="I242" s="7"/>
      <c r="J242" s="8" t="s">
        <v>612</v>
      </c>
      <c r="K242" s="12"/>
      <c r="L242" s="13" t="s">
        <v>23</v>
      </c>
      <c r="M242" s="7" t="s">
        <v>23</v>
      </c>
      <c r="N242" s="37" t="s">
        <v>23</v>
      </c>
      <c r="O242" s="49"/>
      <c r="P242" s="49"/>
      <c r="Q242" s="49">
        <f t="shared" si="9"/>
        <v>0</v>
      </c>
      <c r="R242" s="49">
        <f t="shared" si="10"/>
        <v>0</v>
      </c>
      <c r="S242" s="49" t="e">
        <f t="shared" si="11"/>
        <v>#DIV/0!</v>
      </c>
    </row>
    <row r="243" spans="1:19" ht="73.150000000000006" customHeight="1">
      <c r="A243" s="7" t="s">
        <v>613</v>
      </c>
      <c r="B243" s="8" t="s">
        <v>584</v>
      </c>
      <c r="C243" s="8" t="s">
        <v>614</v>
      </c>
      <c r="D243" s="8" t="s">
        <v>615</v>
      </c>
      <c r="E243" s="8"/>
      <c r="F243" s="9">
        <v>2410.98</v>
      </c>
      <c r="G243" s="10">
        <v>0</v>
      </c>
      <c r="H243" s="11" t="s">
        <v>32</v>
      </c>
      <c r="I243" s="7"/>
      <c r="J243" s="8" t="s">
        <v>616</v>
      </c>
      <c r="K243" s="12"/>
      <c r="L243" s="13" t="s">
        <v>23</v>
      </c>
      <c r="M243" s="7" t="s">
        <v>23</v>
      </c>
      <c r="N243" s="37" t="s">
        <v>23</v>
      </c>
      <c r="O243" s="49"/>
      <c r="P243" s="49"/>
      <c r="Q243" s="49">
        <f t="shared" si="9"/>
        <v>0</v>
      </c>
      <c r="R243" s="49">
        <f t="shared" si="10"/>
        <v>0</v>
      </c>
      <c r="S243" s="49" t="e">
        <f t="shared" si="11"/>
        <v>#DIV/0!</v>
      </c>
    </row>
    <row r="244" spans="1:19" ht="72.400000000000006" customHeight="1">
      <c r="A244" s="7" t="s">
        <v>617</v>
      </c>
      <c r="B244" s="8" t="s">
        <v>584</v>
      </c>
      <c r="C244" s="8" t="s">
        <v>618</v>
      </c>
      <c r="D244" s="8" t="s">
        <v>619</v>
      </c>
      <c r="E244" s="8"/>
      <c r="F244" s="9">
        <v>1538.57</v>
      </c>
      <c r="G244" s="10">
        <v>0</v>
      </c>
      <c r="H244" s="11" t="s">
        <v>36</v>
      </c>
      <c r="I244" s="7"/>
      <c r="J244" s="8" t="s">
        <v>620</v>
      </c>
      <c r="K244" s="12"/>
      <c r="L244" s="13" t="s">
        <v>23</v>
      </c>
      <c r="M244" s="7" t="s">
        <v>23</v>
      </c>
      <c r="N244" s="37" t="s">
        <v>23</v>
      </c>
      <c r="O244" s="49"/>
      <c r="P244" s="49"/>
      <c r="Q244" s="49">
        <f t="shared" si="9"/>
        <v>0</v>
      </c>
      <c r="R244" s="49">
        <f t="shared" si="10"/>
        <v>0</v>
      </c>
      <c r="S244" s="49" t="e">
        <f t="shared" si="11"/>
        <v>#DIV/0!</v>
      </c>
    </row>
    <row r="245" spans="1:19" ht="73.150000000000006" customHeight="1">
      <c r="A245" s="7" t="s">
        <v>621</v>
      </c>
      <c r="B245" s="8" t="s">
        <v>584</v>
      </c>
      <c r="C245" s="8" t="s">
        <v>622</v>
      </c>
      <c r="D245" s="8" t="s">
        <v>623</v>
      </c>
      <c r="E245" s="8"/>
      <c r="F245" s="9">
        <v>602.79999999999995</v>
      </c>
      <c r="G245" s="10">
        <v>0</v>
      </c>
      <c r="H245" s="11" t="s">
        <v>46</v>
      </c>
      <c r="I245" s="7"/>
      <c r="J245" s="8" t="s">
        <v>624</v>
      </c>
      <c r="K245" s="12"/>
      <c r="L245" s="13" t="s">
        <v>23</v>
      </c>
      <c r="M245" s="7" t="s">
        <v>23</v>
      </c>
      <c r="N245" s="37" t="s">
        <v>23</v>
      </c>
      <c r="O245" s="49"/>
      <c r="P245" s="49"/>
      <c r="Q245" s="49">
        <f t="shared" si="9"/>
        <v>0</v>
      </c>
      <c r="R245" s="49">
        <f t="shared" si="10"/>
        <v>0</v>
      </c>
      <c r="S245" s="49" t="e">
        <f t="shared" si="11"/>
        <v>#DIV/0!</v>
      </c>
    </row>
    <row r="246" spans="1:19" ht="72.400000000000006" customHeight="1">
      <c r="A246" s="7" t="s">
        <v>625</v>
      </c>
      <c r="B246" s="8" t="s">
        <v>584</v>
      </c>
      <c r="C246" s="8" t="s">
        <v>626</v>
      </c>
      <c r="D246" s="8" t="s">
        <v>627</v>
      </c>
      <c r="E246" s="8"/>
      <c r="F246" s="9">
        <v>1134.0999999999999</v>
      </c>
      <c r="G246" s="10">
        <v>0</v>
      </c>
      <c r="H246" s="11" t="s">
        <v>30</v>
      </c>
      <c r="I246" s="7"/>
      <c r="J246" s="8" t="s">
        <v>628</v>
      </c>
      <c r="K246" s="12"/>
      <c r="L246" s="13" t="s">
        <v>23</v>
      </c>
      <c r="M246" s="7" t="s">
        <v>23</v>
      </c>
      <c r="N246" s="37" t="s">
        <v>23</v>
      </c>
      <c r="O246" s="49"/>
      <c r="P246" s="49"/>
      <c r="Q246" s="49">
        <f t="shared" si="9"/>
        <v>0</v>
      </c>
      <c r="R246" s="49">
        <f t="shared" si="10"/>
        <v>0</v>
      </c>
      <c r="S246" s="49" t="e">
        <f t="shared" si="11"/>
        <v>#DIV/0!</v>
      </c>
    </row>
    <row r="247" spans="1:19" ht="73.150000000000006" customHeight="1">
      <c r="A247" s="7" t="s">
        <v>629</v>
      </c>
      <c r="B247" s="8" t="s">
        <v>584</v>
      </c>
      <c r="C247" s="8" t="s">
        <v>630</v>
      </c>
      <c r="D247" s="8" t="s">
        <v>631</v>
      </c>
      <c r="E247" s="8"/>
      <c r="F247" s="9">
        <v>245.85</v>
      </c>
      <c r="G247" s="10">
        <v>0</v>
      </c>
      <c r="H247" s="11" t="s">
        <v>111</v>
      </c>
      <c r="I247" s="7"/>
      <c r="J247" s="8" t="s">
        <v>632</v>
      </c>
      <c r="K247" s="12"/>
      <c r="L247" s="13" t="s">
        <v>23</v>
      </c>
      <c r="M247" s="7" t="s">
        <v>23</v>
      </c>
      <c r="N247" s="37" t="s">
        <v>23</v>
      </c>
      <c r="O247" s="49"/>
      <c r="P247" s="49"/>
      <c r="Q247" s="49">
        <f t="shared" si="9"/>
        <v>0</v>
      </c>
      <c r="R247" s="49">
        <f t="shared" si="10"/>
        <v>0</v>
      </c>
      <c r="S247" s="49" t="e">
        <f t="shared" si="11"/>
        <v>#DIV/0!</v>
      </c>
    </row>
    <row r="248" spans="1:19" ht="72.400000000000006" customHeight="1">
      <c r="A248" s="7" t="s">
        <v>633</v>
      </c>
      <c r="B248" s="8" t="s">
        <v>584</v>
      </c>
      <c r="C248" s="8" t="s">
        <v>634</v>
      </c>
      <c r="D248" s="8" t="s">
        <v>635</v>
      </c>
      <c r="E248" s="8"/>
      <c r="F248" s="9">
        <v>2445.96</v>
      </c>
      <c r="G248" s="10">
        <v>0</v>
      </c>
      <c r="H248" s="11" t="s">
        <v>36</v>
      </c>
      <c r="I248" s="7"/>
      <c r="J248" s="8" t="s">
        <v>636</v>
      </c>
      <c r="K248" s="12"/>
      <c r="L248" s="13" t="s">
        <v>23</v>
      </c>
      <c r="M248" s="7" t="s">
        <v>23</v>
      </c>
      <c r="N248" s="37" t="s">
        <v>23</v>
      </c>
      <c r="O248" s="49"/>
      <c r="P248" s="49"/>
      <c r="Q248" s="49">
        <f t="shared" si="9"/>
        <v>0</v>
      </c>
      <c r="R248" s="49">
        <f t="shared" si="10"/>
        <v>0</v>
      </c>
      <c r="S248" s="49" t="e">
        <f t="shared" si="11"/>
        <v>#DIV/0!</v>
      </c>
    </row>
    <row r="249" spans="1:19" ht="72.400000000000006" customHeight="1">
      <c r="A249" s="7" t="s">
        <v>637</v>
      </c>
      <c r="B249" s="8" t="s">
        <v>584</v>
      </c>
      <c r="C249" s="8" t="s">
        <v>638</v>
      </c>
      <c r="D249" s="8" t="s">
        <v>639</v>
      </c>
      <c r="E249" s="8"/>
      <c r="F249" s="9">
        <v>1506.89</v>
      </c>
      <c r="G249" s="10">
        <v>0</v>
      </c>
      <c r="H249" s="11" t="s">
        <v>30</v>
      </c>
      <c r="I249" s="7"/>
      <c r="J249" s="8" t="s">
        <v>640</v>
      </c>
      <c r="K249" s="12"/>
      <c r="L249" s="13" t="s">
        <v>23</v>
      </c>
      <c r="M249" s="7" t="s">
        <v>23</v>
      </c>
      <c r="N249" s="37" t="s">
        <v>23</v>
      </c>
      <c r="O249" s="49"/>
      <c r="P249" s="49"/>
      <c r="Q249" s="49">
        <f t="shared" si="9"/>
        <v>0</v>
      </c>
      <c r="R249" s="49">
        <f t="shared" si="10"/>
        <v>0</v>
      </c>
      <c r="S249" s="49" t="e">
        <f t="shared" si="11"/>
        <v>#DIV/0!</v>
      </c>
    </row>
    <row r="250" spans="1:19" ht="73.150000000000006" customHeight="1">
      <c r="A250" s="7" t="s">
        <v>641</v>
      </c>
      <c r="B250" s="8" t="s">
        <v>584</v>
      </c>
      <c r="C250" s="8" t="s">
        <v>642</v>
      </c>
      <c r="D250" s="8" t="s">
        <v>643</v>
      </c>
      <c r="E250" s="8"/>
      <c r="F250" s="9">
        <v>5186.83</v>
      </c>
      <c r="G250" s="10">
        <v>0</v>
      </c>
      <c r="H250" s="11" t="s">
        <v>24</v>
      </c>
      <c r="I250" s="7"/>
      <c r="J250" s="8" t="s">
        <v>644</v>
      </c>
      <c r="K250" s="12"/>
      <c r="L250" s="13" t="s">
        <v>23</v>
      </c>
      <c r="M250" s="7" t="s">
        <v>23</v>
      </c>
      <c r="N250" s="37" t="s">
        <v>23</v>
      </c>
      <c r="O250" s="49"/>
      <c r="P250" s="49"/>
      <c r="Q250" s="49">
        <f t="shared" si="9"/>
        <v>0</v>
      </c>
      <c r="R250" s="49">
        <f t="shared" si="10"/>
        <v>0</v>
      </c>
      <c r="S250" s="49" t="e">
        <f t="shared" si="11"/>
        <v>#DIV/0!</v>
      </c>
    </row>
    <row r="251" spans="1:19" ht="16.899999999999999" customHeight="1">
      <c r="A251" s="19" t="s">
        <v>645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49"/>
      <c r="P251" s="49"/>
      <c r="Q251" s="49"/>
      <c r="R251" s="49"/>
      <c r="S251" s="49"/>
    </row>
    <row r="252" spans="1:19" ht="73.150000000000006" customHeight="1">
      <c r="A252" s="7" t="s">
        <v>646</v>
      </c>
      <c r="B252" s="8" t="s">
        <v>645</v>
      </c>
      <c r="C252" s="8" t="s">
        <v>647</v>
      </c>
      <c r="D252" s="8" t="s">
        <v>648</v>
      </c>
      <c r="E252" s="8"/>
      <c r="F252" s="9">
        <v>2426.9299999999998</v>
      </c>
      <c r="G252" s="10">
        <v>0</v>
      </c>
      <c r="H252" s="11" t="s">
        <v>30</v>
      </c>
      <c r="I252" s="7"/>
      <c r="J252" s="8" t="s">
        <v>649</v>
      </c>
      <c r="K252" s="12"/>
      <c r="L252" s="13" t="s">
        <v>23</v>
      </c>
      <c r="M252" s="7" t="s">
        <v>23</v>
      </c>
      <c r="N252" s="37" t="s">
        <v>23</v>
      </c>
      <c r="O252" s="49"/>
      <c r="P252" s="49"/>
      <c r="Q252" s="49">
        <f t="shared" si="9"/>
        <v>0</v>
      </c>
      <c r="R252" s="49">
        <f t="shared" si="10"/>
        <v>0</v>
      </c>
      <c r="S252" s="49" t="e">
        <f t="shared" si="11"/>
        <v>#DIV/0!</v>
      </c>
    </row>
    <row r="253" spans="1:19" ht="72.400000000000006" customHeight="1">
      <c r="A253" s="7" t="s">
        <v>650</v>
      </c>
      <c r="B253" s="8" t="s">
        <v>645</v>
      </c>
      <c r="C253" s="8" t="s">
        <v>651</v>
      </c>
      <c r="D253" s="8" t="s">
        <v>652</v>
      </c>
      <c r="E253" s="8"/>
      <c r="F253" s="9">
        <v>2426.9299999999998</v>
      </c>
      <c r="G253" s="10">
        <v>0</v>
      </c>
      <c r="H253" s="11" t="s">
        <v>30</v>
      </c>
      <c r="I253" s="7"/>
      <c r="J253" s="8" t="s">
        <v>653</v>
      </c>
      <c r="K253" s="12"/>
      <c r="L253" s="13" t="s">
        <v>23</v>
      </c>
      <c r="M253" s="7" t="s">
        <v>23</v>
      </c>
      <c r="N253" s="37" t="s">
        <v>23</v>
      </c>
      <c r="O253" s="49"/>
      <c r="P253" s="49"/>
      <c r="Q253" s="49">
        <f t="shared" si="9"/>
        <v>0</v>
      </c>
      <c r="R253" s="49">
        <f t="shared" si="10"/>
        <v>0</v>
      </c>
      <c r="S253" s="49" t="e">
        <f t="shared" si="11"/>
        <v>#DIV/0!</v>
      </c>
    </row>
    <row r="254" spans="1:19" ht="73.150000000000006" customHeight="1">
      <c r="A254" s="7" t="s">
        <v>654</v>
      </c>
      <c r="B254" s="8" t="s">
        <v>645</v>
      </c>
      <c r="C254" s="8" t="s">
        <v>655</v>
      </c>
      <c r="D254" s="8" t="s">
        <v>656</v>
      </c>
      <c r="E254" s="8"/>
      <c r="F254" s="9">
        <v>1708.3</v>
      </c>
      <c r="G254" s="10">
        <v>0</v>
      </c>
      <c r="H254" s="11" t="s">
        <v>30</v>
      </c>
      <c r="I254" s="7"/>
      <c r="J254" s="8" t="s">
        <v>657</v>
      </c>
      <c r="K254" s="12"/>
      <c r="L254" s="13" t="s">
        <v>23</v>
      </c>
      <c r="M254" s="7" t="s">
        <v>23</v>
      </c>
      <c r="N254" s="37" t="s">
        <v>23</v>
      </c>
      <c r="O254" s="49"/>
      <c r="P254" s="49"/>
      <c r="Q254" s="49">
        <f t="shared" si="9"/>
        <v>0</v>
      </c>
      <c r="R254" s="49">
        <f t="shared" si="10"/>
        <v>0</v>
      </c>
      <c r="S254" s="49" t="e">
        <f t="shared" si="11"/>
        <v>#DIV/0!</v>
      </c>
    </row>
    <row r="255" spans="1:19" ht="72.400000000000006" customHeight="1">
      <c r="A255" s="7" t="s">
        <v>658</v>
      </c>
      <c r="B255" s="8" t="s">
        <v>645</v>
      </c>
      <c r="C255" s="8" t="s">
        <v>659</v>
      </c>
      <c r="D255" s="8" t="s">
        <v>660</v>
      </c>
      <c r="E255" s="8"/>
      <c r="F255" s="9">
        <v>1982.75</v>
      </c>
      <c r="G255" s="10">
        <v>0</v>
      </c>
      <c r="H255" s="11" t="s">
        <v>32</v>
      </c>
      <c r="I255" s="7"/>
      <c r="J255" s="8" t="s">
        <v>661</v>
      </c>
      <c r="K255" s="12"/>
      <c r="L255" s="13" t="s">
        <v>23</v>
      </c>
      <c r="M255" s="7" t="s">
        <v>23</v>
      </c>
      <c r="N255" s="37" t="s">
        <v>23</v>
      </c>
      <c r="O255" s="49"/>
      <c r="P255" s="49"/>
      <c r="Q255" s="49">
        <f t="shared" si="9"/>
        <v>0</v>
      </c>
      <c r="R255" s="49">
        <f t="shared" si="10"/>
        <v>0</v>
      </c>
      <c r="S255" s="49" t="e">
        <f t="shared" si="11"/>
        <v>#DIV/0!</v>
      </c>
    </row>
    <row r="256" spans="1:19" ht="73.150000000000006" customHeight="1">
      <c r="A256" s="7" t="s">
        <v>662</v>
      </c>
      <c r="B256" s="8" t="s">
        <v>645</v>
      </c>
      <c r="C256" s="8" t="s">
        <v>663</v>
      </c>
      <c r="D256" s="8" t="s">
        <v>664</v>
      </c>
      <c r="E256" s="8"/>
      <c r="F256" s="9">
        <v>1268.96</v>
      </c>
      <c r="G256" s="10">
        <v>0</v>
      </c>
      <c r="H256" s="11" t="s">
        <v>36</v>
      </c>
      <c r="I256" s="7"/>
      <c r="J256" s="8" t="s">
        <v>665</v>
      </c>
      <c r="K256" s="12"/>
      <c r="L256" s="13" t="s">
        <v>23</v>
      </c>
      <c r="M256" s="7" t="s">
        <v>23</v>
      </c>
      <c r="N256" s="37" t="s">
        <v>23</v>
      </c>
      <c r="O256" s="49"/>
      <c r="P256" s="49"/>
      <c r="Q256" s="49">
        <f t="shared" si="9"/>
        <v>0</v>
      </c>
      <c r="R256" s="49">
        <f t="shared" si="10"/>
        <v>0</v>
      </c>
      <c r="S256" s="49" t="e">
        <f t="shared" si="11"/>
        <v>#DIV/0!</v>
      </c>
    </row>
    <row r="257" spans="1:19" ht="72.400000000000006" customHeight="1">
      <c r="A257" s="7" t="s">
        <v>666</v>
      </c>
      <c r="B257" s="8" t="s">
        <v>645</v>
      </c>
      <c r="C257" s="8" t="s">
        <v>667</v>
      </c>
      <c r="D257" s="8" t="s">
        <v>668</v>
      </c>
      <c r="E257" s="8"/>
      <c r="F257" s="9">
        <v>5857.83</v>
      </c>
      <c r="G257" s="10">
        <v>0</v>
      </c>
      <c r="H257" s="11" t="s">
        <v>24</v>
      </c>
      <c r="I257" s="7"/>
      <c r="J257" s="8" t="s">
        <v>669</v>
      </c>
      <c r="K257" s="12"/>
      <c r="L257" s="13" t="s">
        <v>23</v>
      </c>
      <c r="M257" s="7" t="s">
        <v>23</v>
      </c>
      <c r="N257" s="37" t="s">
        <v>23</v>
      </c>
      <c r="O257" s="49"/>
      <c r="P257" s="49"/>
      <c r="Q257" s="49">
        <f t="shared" si="9"/>
        <v>0</v>
      </c>
      <c r="R257" s="49">
        <f t="shared" si="10"/>
        <v>0</v>
      </c>
      <c r="S257" s="49" t="e">
        <f t="shared" si="11"/>
        <v>#DIV/0!</v>
      </c>
    </row>
    <row r="258" spans="1:19" ht="17.649999999999999" customHeight="1">
      <c r="A258" s="19" t="s">
        <v>670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49"/>
      <c r="P258" s="49"/>
      <c r="Q258" s="49"/>
      <c r="R258" s="49"/>
      <c r="S258" s="49"/>
    </row>
    <row r="259" spans="1:19" ht="72.400000000000006" customHeight="1">
      <c r="A259" s="7" t="s">
        <v>671</v>
      </c>
      <c r="B259" s="8" t="s">
        <v>670</v>
      </c>
      <c r="C259" s="8" t="s">
        <v>672</v>
      </c>
      <c r="D259" s="8" t="s">
        <v>673</v>
      </c>
      <c r="E259" s="8"/>
      <c r="F259" s="9">
        <v>1253.1199999999999</v>
      </c>
      <c r="G259" s="10">
        <v>0</v>
      </c>
      <c r="H259" s="11" t="s">
        <v>36</v>
      </c>
      <c r="I259" s="7"/>
      <c r="J259" s="8" t="s">
        <v>674</v>
      </c>
      <c r="K259" s="12"/>
      <c r="L259" s="13" t="s">
        <v>23</v>
      </c>
      <c r="M259" s="7" t="s">
        <v>23</v>
      </c>
      <c r="N259" s="37" t="s">
        <v>23</v>
      </c>
      <c r="O259" s="49"/>
      <c r="P259" s="49"/>
      <c r="Q259" s="49">
        <f t="shared" si="9"/>
        <v>0</v>
      </c>
      <c r="R259" s="49">
        <f t="shared" si="10"/>
        <v>0</v>
      </c>
      <c r="S259" s="49" t="e">
        <f t="shared" si="11"/>
        <v>#DIV/0!</v>
      </c>
    </row>
    <row r="260" spans="1:19" ht="73.150000000000006" customHeight="1">
      <c r="A260" s="7" t="s">
        <v>675</v>
      </c>
      <c r="B260" s="8" t="s">
        <v>670</v>
      </c>
      <c r="C260" s="8" t="s">
        <v>676</v>
      </c>
      <c r="D260" s="8" t="s">
        <v>677</v>
      </c>
      <c r="E260" s="8"/>
      <c r="F260" s="9">
        <v>475.86</v>
      </c>
      <c r="G260" s="10">
        <v>0</v>
      </c>
      <c r="H260" s="11" t="s">
        <v>30</v>
      </c>
      <c r="I260" s="7"/>
      <c r="J260" s="8" t="s">
        <v>678</v>
      </c>
      <c r="K260" s="12"/>
      <c r="L260" s="13" t="s">
        <v>23</v>
      </c>
      <c r="M260" s="7" t="s">
        <v>23</v>
      </c>
      <c r="N260" s="37" t="s">
        <v>23</v>
      </c>
      <c r="O260" s="49"/>
      <c r="P260" s="49"/>
      <c r="Q260" s="49">
        <f t="shared" si="9"/>
        <v>0</v>
      </c>
      <c r="R260" s="49">
        <f t="shared" si="10"/>
        <v>0</v>
      </c>
      <c r="S260" s="49" t="e">
        <f t="shared" si="11"/>
        <v>#DIV/0!</v>
      </c>
    </row>
    <row r="261" spans="1:19" ht="16.899999999999999" customHeight="1">
      <c r="A261" s="19" t="s">
        <v>679</v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49"/>
      <c r="P261" s="49"/>
      <c r="Q261" s="49"/>
      <c r="R261" s="49"/>
      <c r="S261" s="49"/>
    </row>
    <row r="262" spans="1:19" ht="73.150000000000006" customHeight="1">
      <c r="A262" s="7" t="s">
        <v>680</v>
      </c>
      <c r="B262" s="8" t="s">
        <v>679</v>
      </c>
      <c r="C262" s="8" t="s">
        <v>681</v>
      </c>
      <c r="D262" s="8" t="s">
        <v>682</v>
      </c>
      <c r="E262" s="8"/>
      <c r="F262" s="9">
        <v>3013.78</v>
      </c>
      <c r="G262" s="10">
        <v>0</v>
      </c>
      <c r="H262" s="11" t="s">
        <v>24</v>
      </c>
      <c r="I262" s="7"/>
      <c r="J262" s="8" t="s">
        <v>683</v>
      </c>
      <c r="K262" s="12"/>
      <c r="L262" s="13" t="s">
        <v>23</v>
      </c>
      <c r="M262" s="7" t="s">
        <v>23</v>
      </c>
      <c r="N262" s="37" t="s">
        <v>23</v>
      </c>
      <c r="O262" s="49"/>
      <c r="P262" s="49"/>
      <c r="Q262" s="49">
        <f t="shared" si="9"/>
        <v>0</v>
      </c>
      <c r="R262" s="49">
        <f t="shared" si="10"/>
        <v>0</v>
      </c>
      <c r="S262" s="49" t="e">
        <f t="shared" si="11"/>
        <v>#DIV/0!</v>
      </c>
    </row>
    <row r="263" spans="1:19" ht="16.899999999999999" customHeight="1">
      <c r="A263" s="19" t="s">
        <v>684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49"/>
      <c r="P263" s="49"/>
      <c r="Q263" s="49"/>
      <c r="R263" s="49"/>
      <c r="S263" s="49"/>
    </row>
    <row r="264" spans="1:19" ht="73.150000000000006" customHeight="1">
      <c r="A264" s="7" t="s">
        <v>685</v>
      </c>
      <c r="B264" s="8" t="s">
        <v>684</v>
      </c>
      <c r="C264" s="8" t="s">
        <v>686</v>
      </c>
      <c r="D264" s="8" t="s">
        <v>687</v>
      </c>
      <c r="E264" s="8"/>
      <c r="F264" s="9">
        <v>253.77</v>
      </c>
      <c r="G264" s="10">
        <v>0</v>
      </c>
      <c r="H264" s="11" t="s">
        <v>111</v>
      </c>
      <c r="I264" s="7"/>
      <c r="J264" s="8" t="s">
        <v>688</v>
      </c>
      <c r="K264" s="12"/>
      <c r="L264" s="13" t="s">
        <v>23</v>
      </c>
      <c r="M264" s="7" t="s">
        <v>23</v>
      </c>
      <c r="N264" s="37" t="s">
        <v>23</v>
      </c>
      <c r="O264" s="49"/>
      <c r="P264" s="49"/>
      <c r="Q264" s="49">
        <f t="shared" ref="Q264:Q275" si="12">F264*P264-F264*P264*$P$3</f>
        <v>0</v>
      </c>
      <c r="R264" s="49">
        <f t="shared" ref="R264:R275" si="13">O264*Q264</f>
        <v>0</v>
      </c>
      <c r="S264" s="49" t="e">
        <f t="shared" ref="S264:S275" si="14">IF($R$4&gt;=30%,Q264*0.85,Q264)</f>
        <v>#DIV/0!</v>
      </c>
    </row>
    <row r="265" spans="1:19" ht="72.400000000000006" customHeight="1">
      <c r="A265" s="7" t="s">
        <v>689</v>
      </c>
      <c r="B265" s="8" t="s">
        <v>684</v>
      </c>
      <c r="C265" s="8" t="s">
        <v>690</v>
      </c>
      <c r="D265" s="8" t="s">
        <v>691</v>
      </c>
      <c r="E265" s="8"/>
      <c r="F265" s="9">
        <v>2371.38</v>
      </c>
      <c r="G265" s="10">
        <v>0</v>
      </c>
      <c r="H265" s="11" t="s">
        <v>18</v>
      </c>
      <c r="I265" s="7"/>
      <c r="J265" s="8" t="s">
        <v>692</v>
      </c>
      <c r="K265" s="12"/>
      <c r="L265" s="13" t="s">
        <v>23</v>
      </c>
      <c r="M265" s="7" t="s">
        <v>23</v>
      </c>
      <c r="N265" s="37" t="s">
        <v>23</v>
      </c>
      <c r="O265" s="49"/>
      <c r="P265" s="49"/>
      <c r="Q265" s="49">
        <f t="shared" si="12"/>
        <v>0</v>
      </c>
      <c r="R265" s="49">
        <f t="shared" si="13"/>
        <v>0</v>
      </c>
      <c r="S265" s="49" t="e">
        <f t="shared" si="14"/>
        <v>#DIV/0!</v>
      </c>
    </row>
    <row r="266" spans="1:19" ht="17.649999999999999" customHeight="1">
      <c r="A266" s="19" t="s">
        <v>693</v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49"/>
      <c r="P266" s="49"/>
      <c r="Q266" s="49"/>
      <c r="R266" s="49"/>
      <c r="S266" s="49"/>
    </row>
    <row r="267" spans="1:19" ht="72.400000000000006" customHeight="1">
      <c r="A267" s="7" t="s">
        <v>694</v>
      </c>
      <c r="B267" s="8" t="s">
        <v>693</v>
      </c>
      <c r="C267" s="8" t="s">
        <v>695</v>
      </c>
      <c r="D267" s="8" t="s">
        <v>696</v>
      </c>
      <c r="E267" s="8"/>
      <c r="F267" s="9">
        <v>404.47</v>
      </c>
      <c r="G267" s="10">
        <v>0</v>
      </c>
      <c r="H267" s="11" t="s">
        <v>46</v>
      </c>
      <c r="I267" s="7"/>
      <c r="J267" s="8" t="s">
        <v>697</v>
      </c>
      <c r="K267" s="12"/>
      <c r="L267" s="13" t="s">
        <v>23</v>
      </c>
      <c r="M267" s="7" t="s">
        <v>23</v>
      </c>
      <c r="N267" s="37" t="s">
        <v>23</v>
      </c>
      <c r="O267" s="49"/>
      <c r="P267" s="49"/>
      <c r="Q267" s="49">
        <f t="shared" si="12"/>
        <v>0</v>
      </c>
      <c r="R267" s="49">
        <f t="shared" si="13"/>
        <v>0</v>
      </c>
      <c r="S267" s="49" t="e">
        <f t="shared" si="14"/>
        <v>#DIV/0!</v>
      </c>
    </row>
    <row r="268" spans="1:19" ht="73.150000000000006" customHeight="1">
      <c r="A268" s="7" t="s">
        <v>698</v>
      </c>
      <c r="B268" s="8" t="s">
        <v>693</v>
      </c>
      <c r="C268" s="8" t="s">
        <v>699</v>
      </c>
      <c r="D268" s="8" t="s">
        <v>700</v>
      </c>
      <c r="E268" s="8"/>
      <c r="F268" s="9">
        <v>3156.56</v>
      </c>
      <c r="G268" s="10">
        <v>0</v>
      </c>
      <c r="H268" s="11" t="s">
        <v>32</v>
      </c>
      <c r="I268" s="7"/>
      <c r="J268" s="8" t="s">
        <v>701</v>
      </c>
      <c r="K268" s="12"/>
      <c r="L268" s="13" t="s">
        <v>23</v>
      </c>
      <c r="M268" s="7" t="s">
        <v>23</v>
      </c>
      <c r="N268" s="37" t="s">
        <v>23</v>
      </c>
      <c r="O268" s="49"/>
      <c r="P268" s="49"/>
      <c r="Q268" s="49">
        <f t="shared" si="12"/>
        <v>0</v>
      </c>
      <c r="R268" s="49">
        <f t="shared" si="13"/>
        <v>0</v>
      </c>
      <c r="S268" s="49" t="e">
        <f t="shared" si="14"/>
        <v>#DIV/0!</v>
      </c>
    </row>
    <row r="269" spans="1:19" ht="72.400000000000006" customHeight="1">
      <c r="A269" s="7" t="s">
        <v>702</v>
      </c>
      <c r="B269" s="8" t="s">
        <v>693</v>
      </c>
      <c r="C269" s="8" t="s">
        <v>703</v>
      </c>
      <c r="D269" s="8" t="s">
        <v>704</v>
      </c>
      <c r="E269" s="8"/>
      <c r="F269" s="9">
        <v>271.26</v>
      </c>
      <c r="G269" s="10">
        <v>0</v>
      </c>
      <c r="H269" s="11" t="s">
        <v>30</v>
      </c>
      <c r="I269" s="7"/>
      <c r="J269" s="8" t="s">
        <v>705</v>
      </c>
      <c r="K269" s="12"/>
      <c r="L269" s="13" t="s">
        <v>23</v>
      </c>
      <c r="M269" s="7" t="s">
        <v>23</v>
      </c>
      <c r="N269" s="37" t="s">
        <v>23</v>
      </c>
      <c r="O269" s="49"/>
      <c r="P269" s="49"/>
      <c r="Q269" s="49">
        <f t="shared" si="12"/>
        <v>0</v>
      </c>
      <c r="R269" s="49">
        <f t="shared" si="13"/>
        <v>0</v>
      </c>
      <c r="S269" s="49" t="e">
        <f t="shared" si="14"/>
        <v>#DIV/0!</v>
      </c>
    </row>
    <row r="270" spans="1:19" ht="72.400000000000006" customHeight="1">
      <c r="A270" s="7" t="s">
        <v>706</v>
      </c>
      <c r="B270" s="8" t="s">
        <v>693</v>
      </c>
      <c r="C270" s="8" t="s">
        <v>707</v>
      </c>
      <c r="D270" s="8" t="s">
        <v>708</v>
      </c>
      <c r="E270" s="8"/>
      <c r="F270" s="9">
        <v>2141.37</v>
      </c>
      <c r="G270" s="10">
        <v>0</v>
      </c>
      <c r="H270" s="11" t="s">
        <v>30</v>
      </c>
      <c r="I270" s="7"/>
      <c r="J270" s="8" t="s">
        <v>709</v>
      </c>
      <c r="K270" s="12"/>
      <c r="L270" s="13" t="s">
        <v>23</v>
      </c>
      <c r="M270" s="7" t="s">
        <v>23</v>
      </c>
      <c r="N270" s="37" t="s">
        <v>23</v>
      </c>
      <c r="O270" s="49"/>
      <c r="P270" s="49"/>
      <c r="Q270" s="49">
        <f t="shared" si="12"/>
        <v>0</v>
      </c>
      <c r="R270" s="49">
        <f t="shared" si="13"/>
        <v>0</v>
      </c>
      <c r="S270" s="49" t="e">
        <f t="shared" si="14"/>
        <v>#DIV/0!</v>
      </c>
    </row>
    <row r="271" spans="1:19" ht="73.150000000000006" customHeight="1">
      <c r="A271" s="7" t="s">
        <v>710</v>
      </c>
      <c r="B271" s="8" t="s">
        <v>693</v>
      </c>
      <c r="C271" s="8" t="s">
        <v>711</v>
      </c>
      <c r="D271" s="8" t="s">
        <v>712</v>
      </c>
      <c r="E271" s="8"/>
      <c r="F271" s="9">
        <v>2537.92</v>
      </c>
      <c r="G271" s="10">
        <v>0</v>
      </c>
      <c r="H271" s="11" t="s">
        <v>24</v>
      </c>
      <c r="I271" s="7"/>
      <c r="J271" s="8" t="s">
        <v>713</v>
      </c>
      <c r="K271" s="12"/>
      <c r="L271" s="13" t="s">
        <v>23</v>
      </c>
      <c r="M271" s="7" t="s">
        <v>23</v>
      </c>
      <c r="N271" s="37" t="s">
        <v>23</v>
      </c>
      <c r="O271" s="49"/>
      <c r="P271" s="49"/>
      <c r="Q271" s="49">
        <f t="shared" si="12"/>
        <v>0</v>
      </c>
      <c r="R271" s="49">
        <f t="shared" si="13"/>
        <v>0</v>
      </c>
      <c r="S271" s="49" t="e">
        <f t="shared" si="14"/>
        <v>#DIV/0!</v>
      </c>
    </row>
    <row r="272" spans="1:19" ht="72.400000000000006" customHeight="1">
      <c r="A272" s="7" t="s">
        <v>714</v>
      </c>
      <c r="B272" s="8" t="s">
        <v>693</v>
      </c>
      <c r="C272" s="8" t="s">
        <v>715</v>
      </c>
      <c r="D272" s="8" t="s">
        <v>716</v>
      </c>
      <c r="E272" s="8"/>
      <c r="F272" s="9">
        <v>2062.06</v>
      </c>
      <c r="G272" s="10">
        <v>0</v>
      </c>
      <c r="H272" s="11" t="s">
        <v>32</v>
      </c>
      <c r="I272" s="7"/>
      <c r="J272" s="8" t="s">
        <v>717</v>
      </c>
      <c r="K272" s="12"/>
      <c r="L272" s="13" t="s">
        <v>23</v>
      </c>
      <c r="M272" s="7" t="s">
        <v>23</v>
      </c>
      <c r="N272" s="37" t="s">
        <v>23</v>
      </c>
      <c r="O272" s="49"/>
      <c r="P272" s="49"/>
      <c r="Q272" s="49">
        <f t="shared" si="12"/>
        <v>0</v>
      </c>
      <c r="R272" s="49">
        <f t="shared" si="13"/>
        <v>0</v>
      </c>
      <c r="S272" s="49" t="e">
        <f t="shared" si="14"/>
        <v>#DIV/0!</v>
      </c>
    </row>
    <row r="273" spans="1:19" ht="17.649999999999999" customHeight="1">
      <c r="A273" s="19" t="s">
        <v>718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49"/>
      <c r="P273" s="49"/>
      <c r="Q273" s="49"/>
      <c r="R273" s="49"/>
      <c r="S273" s="49"/>
    </row>
    <row r="274" spans="1:19" ht="72.400000000000006" customHeight="1">
      <c r="A274" s="7" t="s">
        <v>719</v>
      </c>
      <c r="B274" s="8" t="s">
        <v>718</v>
      </c>
      <c r="C274" s="8" t="s">
        <v>720</v>
      </c>
      <c r="D274" s="8" t="s">
        <v>721</v>
      </c>
      <c r="E274" s="8"/>
      <c r="F274" s="9">
        <v>2875.66</v>
      </c>
      <c r="G274" s="10">
        <v>0</v>
      </c>
      <c r="H274" s="11" t="s">
        <v>32</v>
      </c>
      <c r="I274" s="7"/>
      <c r="J274" s="8" t="s">
        <v>722</v>
      </c>
      <c r="K274" s="12"/>
      <c r="L274" s="13" t="s">
        <v>23</v>
      </c>
      <c r="M274" s="7" t="s">
        <v>23</v>
      </c>
      <c r="N274" s="37" t="s">
        <v>23</v>
      </c>
      <c r="O274" s="49"/>
      <c r="P274" s="49"/>
      <c r="Q274" s="49">
        <f t="shared" si="12"/>
        <v>0</v>
      </c>
      <c r="R274" s="49">
        <f t="shared" si="13"/>
        <v>0</v>
      </c>
      <c r="S274" s="49" t="e">
        <f t="shared" si="14"/>
        <v>#DIV/0!</v>
      </c>
    </row>
    <row r="275" spans="1:19" ht="73.150000000000006" customHeight="1">
      <c r="A275" s="7" t="s">
        <v>723</v>
      </c>
      <c r="B275" s="8" t="s">
        <v>718</v>
      </c>
      <c r="C275" s="8" t="s">
        <v>724</v>
      </c>
      <c r="D275" s="8" t="s">
        <v>725</v>
      </c>
      <c r="E275" s="8"/>
      <c r="F275" s="9">
        <v>1184.72</v>
      </c>
      <c r="G275" s="10">
        <v>0</v>
      </c>
      <c r="H275" s="11" t="s">
        <v>32</v>
      </c>
      <c r="I275" s="7"/>
      <c r="J275" s="8" t="s">
        <v>726</v>
      </c>
      <c r="K275" s="12"/>
      <c r="L275" s="13" t="s">
        <v>23</v>
      </c>
      <c r="M275" s="7" t="s">
        <v>23</v>
      </c>
      <c r="N275" s="37" t="s">
        <v>23</v>
      </c>
      <c r="O275" s="49"/>
      <c r="P275" s="49"/>
      <c r="Q275" s="49">
        <f t="shared" si="12"/>
        <v>0</v>
      </c>
      <c r="R275" s="49">
        <f t="shared" si="13"/>
        <v>0</v>
      </c>
      <c r="S275" s="49" t="e">
        <f t="shared" si="14"/>
        <v>#DIV/0!</v>
      </c>
    </row>
  </sheetData>
  <autoFilter ref="A3:S275"/>
  <mergeCells count="1">
    <mergeCell ref="A6:J6"/>
  </mergeCells>
  <pageMargins left="0.196850393700787" right="0.196850393700787" top="0.196850393700787" bottom="0.196850393700787" header="0" footer="0"/>
  <pageSetup paperSize="0" fitToHeight="0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2017.2.1 from 3 October 2017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/>
  <dc:description/>
  <cp:lastModifiedBy>Alexander</cp:lastModifiedBy>
  <dcterms:created xsi:type="dcterms:W3CDTF">2018-07-27T14:03:32Z</dcterms:created>
  <dcterms:modified xsi:type="dcterms:W3CDTF">2018-07-27T11:43:03Z</dcterms:modified>
</cp:coreProperties>
</file>